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techconz.sharepoint.com/sites/nzproduct/Documents/AB Export/Export Price Lists/Distributor/"/>
    </mc:Choice>
  </mc:AlternateContent>
  <xr:revisionPtr revIDLastSave="68" documentId="8_{8A018F29-406B-4ABD-A481-BC3E18126C72}" xr6:coauthVersionLast="47" xr6:coauthVersionMax="47" xr10:uidLastSave="{5F694A92-B8D2-47EE-9FF6-D461143E6FAE}"/>
  <bookViews>
    <workbookView xWindow="28680" yWindow="-120" windowWidth="29040" windowHeight="15720" tabRatio="786" activeTab="1" xr2:uid="{00000000-000D-0000-FFFF-FFFF00000000}"/>
  </bookViews>
  <sheets>
    <sheet name="Contents" sheetId="1" r:id="rId1"/>
    <sheet name="Page 3" sheetId="2" r:id="rId2"/>
    <sheet name="Page 4" sheetId="3" r:id="rId3"/>
    <sheet name="Page 5" sheetId="4" r:id="rId4"/>
    <sheet name="Page 6" sheetId="5" r:id="rId5"/>
    <sheet name="Page 7" sheetId="6" r:id="rId6"/>
    <sheet name="Page 8" sheetId="7" r:id="rId7"/>
    <sheet name="Page 9" sheetId="8" r:id="rId8"/>
    <sheet name="Page 10" sheetId="9" r:id="rId9"/>
    <sheet name="Page 11" sheetId="10" r:id="rId10"/>
    <sheet name="Page 12" sheetId="11" r:id="rId11"/>
    <sheet name="Page 13" sheetId="12" r:id="rId12"/>
  </sheets>
  <definedNames>
    <definedName name="_xlnm.Print_Area" localSheetId="8">'Page 10'!$A$1:$F$37</definedName>
    <definedName name="_xlnm.Print_Area" localSheetId="9">'Page 11'!$A$1:$F$40</definedName>
    <definedName name="_xlnm.Print_Area" localSheetId="10">'Page 12'!$A$1:$F$30</definedName>
    <definedName name="_xlnm.Print_Area" localSheetId="11">'Page 13'!$A$1:$F$41</definedName>
    <definedName name="_xlnm.Print_Area" localSheetId="1">'Page 3'!$B$1:$G$46</definedName>
    <definedName name="_xlnm.Print_Area" localSheetId="2">'Page 4'!$A$1:$F$43</definedName>
    <definedName name="_xlnm.Print_Area" localSheetId="3">'Page 5'!$A$9:$F$46</definedName>
    <definedName name="_xlnm.Print_Area" localSheetId="4">'Page 6'!$A$1:$F$38</definedName>
    <definedName name="_xlnm.Print_Area" localSheetId="5">'Page 7'!$A$1:$F$40</definedName>
    <definedName name="_xlnm.Print_Area" localSheetId="6">'Page 8'!$A$1:$F$34</definedName>
    <definedName name="_xlnm.Print_Area" localSheetId="7">'Page 9'!$A$1:$F$46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1" l="1"/>
  <c r="D28" i="11"/>
  <c r="E27" i="11"/>
  <c r="D27" i="11"/>
  <c r="E26" i="11"/>
  <c r="D26" i="11"/>
  <c r="E25" i="11"/>
  <c r="D25" i="11"/>
  <c r="E24" i="11"/>
  <c r="D24" i="11"/>
  <c r="E23" i="11"/>
  <c r="D23" i="11"/>
  <c r="E22" i="11"/>
  <c r="D22" i="11"/>
  <c r="E21" i="11"/>
  <c r="D21" i="11"/>
  <c r="E20" i="11"/>
  <c r="D20" i="11"/>
  <c r="E19" i="11"/>
  <c r="D19" i="11"/>
  <c r="E18" i="11"/>
  <c r="D18" i="11"/>
  <c r="E17" i="11"/>
  <c r="D17" i="11"/>
  <c r="E13" i="11"/>
  <c r="D13" i="11"/>
  <c r="E12" i="11"/>
  <c r="D12" i="11"/>
  <c r="E11" i="11"/>
  <c r="D11" i="11"/>
  <c r="E10" i="11"/>
  <c r="D10" i="11"/>
  <c r="E9" i="11"/>
  <c r="D9" i="11"/>
  <c r="E8" i="11"/>
  <c r="D8" i="11"/>
  <c r="E7" i="11"/>
  <c r="D7" i="11"/>
  <c r="E6" i="11"/>
  <c r="D6" i="11"/>
  <c r="E4" i="11"/>
  <c r="D4" i="11"/>
  <c r="E3" i="11"/>
  <c r="D3" i="11"/>
  <c r="E38" i="10"/>
  <c r="D38" i="10"/>
  <c r="E36" i="10"/>
  <c r="D36" i="10"/>
  <c r="E35" i="10"/>
  <c r="D35" i="10"/>
  <c r="E34" i="10"/>
  <c r="D34" i="10"/>
  <c r="E31" i="10"/>
  <c r="D31" i="10"/>
  <c r="E30" i="10"/>
  <c r="D30" i="10"/>
  <c r="E29" i="10"/>
  <c r="D29" i="10"/>
  <c r="E28" i="10"/>
  <c r="D28" i="10"/>
  <c r="E27" i="10"/>
  <c r="D27" i="10"/>
  <c r="E26" i="10"/>
  <c r="D26" i="10"/>
  <c r="E25" i="10"/>
  <c r="D25" i="10"/>
  <c r="E24" i="10"/>
  <c r="D24" i="10"/>
  <c r="E23" i="10"/>
  <c r="D23" i="10"/>
  <c r="E22" i="10"/>
  <c r="D22" i="10"/>
  <c r="E20" i="10"/>
  <c r="D20" i="10"/>
  <c r="E19" i="10"/>
  <c r="D19" i="10"/>
  <c r="E18" i="10"/>
  <c r="D18" i="10"/>
  <c r="E17" i="10"/>
  <c r="D17" i="10"/>
  <c r="E16" i="10"/>
  <c r="D16" i="10"/>
  <c r="E15" i="10"/>
  <c r="D15" i="10"/>
  <c r="E14" i="10"/>
  <c r="D14" i="10"/>
  <c r="E13" i="10"/>
  <c r="D13" i="10"/>
  <c r="E11" i="10"/>
  <c r="D11" i="10"/>
  <c r="E10" i="10"/>
  <c r="D10" i="10"/>
  <c r="E9" i="10"/>
  <c r="D9" i="10"/>
  <c r="E8" i="10"/>
  <c r="D8" i="10"/>
  <c r="E7" i="10"/>
  <c r="D7" i="10"/>
  <c r="E6" i="10"/>
  <c r="D6" i="10"/>
  <c r="E5" i="10"/>
  <c r="D5" i="10"/>
  <c r="E4" i="10"/>
  <c r="D4" i="10"/>
  <c r="E3" i="10"/>
  <c r="D3" i="10"/>
  <c r="E36" i="9"/>
  <c r="D36" i="9"/>
  <c r="E35" i="9"/>
  <c r="D35" i="9"/>
  <c r="E34" i="9"/>
  <c r="D34" i="9"/>
  <c r="E33" i="9"/>
  <c r="D33" i="9"/>
  <c r="E31" i="9"/>
  <c r="D31" i="9"/>
  <c r="E29" i="9"/>
  <c r="D29" i="9"/>
  <c r="E28" i="9"/>
  <c r="D28" i="9"/>
  <c r="E27" i="9"/>
  <c r="D27" i="9"/>
  <c r="E26" i="9"/>
  <c r="D26" i="9"/>
  <c r="E25" i="9"/>
  <c r="D25" i="9"/>
  <c r="E24" i="9"/>
  <c r="D24" i="9"/>
  <c r="E19" i="9"/>
  <c r="D19" i="9"/>
  <c r="E18" i="9"/>
  <c r="D18" i="9"/>
  <c r="E16" i="9"/>
  <c r="D16" i="9"/>
  <c r="E15" i="9"/>
  <c r="D15" i="9"/>
  <c r="E9" i="9"/>
  <c r="D9" i="9"/>
  <c r="E8" i="9"/>
  <c r="D8" i="9"/>
  <c r="E7" i="9"/>
  <c r="D7" i="9"/>
  <c r="E6" i="9"/>
  <c r="D6" i="9"/>
  <c r="E5" i="9"/>
  <c r="D5" i="9"/>
  <c r="E4" i="9"/>
  <c r="D4" i="9"/>
  <c r="E3" i="9"/>
  <c r="D3" i="9"/>
  <c r="E43" i="8"/>
  <c r="D43" i="8"/>
  <c r="E42" i="8"/>
  <c r="D42" i="8"/>
  <c r="E41" i="8"/>
  <c r="D41" i="8"/>
  <c r="E37" i="8"/>
  <c r="D37" i="8"/>
  <c r="E36" i="8"/>
  <c r="D36" i="8"/>
  <c r="E35" i="8"/>
  <c r="D35" i="8"/>
  <c r="E34" i="8"/>
  <c r="D34" i="8"/>
  <c r="E33" i="8"/>
  <c r="D33" i="8"/>
  <c r="E32" i="8"/>
  <c r="D32" i="8"/>
  <c r="E30" i="8"/>
  <c r="D30" i="8"/>
  <c r="E29" i="8"/>
  <c r="D29" i="8"/>
  <c r="E24" i="8"/>
  <c r="D24" i="8"/>
  <c r="E23" i="8"/>
  <c r="D23" i="8"/>
  <c r="E22" i="8"/>
  <c r="D22" i="8"/>
  <c r="E21" i="8"/>
  <c r="D21" i="8"/>
  <c r="E20" i="8"/>
  <c r="D20" i="8"/>
  <c r="E19" i="8"/>
  <c r="D19" i="8"/>
  <c r="E18" i="8"/>
  <c r="D18" i="8"/>
  <c r="E14" i="8"/>
  <c r="D14" i="8"/>
  <c r="E13" i="8"/>
  <c r="D13" i="8"/>
  <c r="E12" i="8"/>
  <c r="D12" i="8"/>
  <c r="E11" i="8"/>
  <c r="D11" i="8"/>
  <c r="E10" i="8"/>
  <c r="D10" i="8"/>
  <c r="E9" i="8"/>
  <c r="D9" i="8"/>
  <c r="E8" i="8"/>
  <c r="D8" i="8"/>
  <c r="E7" i="8"/>
  <c r="D7" i="8"/>
  <c r="E6" i="8"/>
  <c r="D6" i="8"/>
  <c r="E5" i="8"/>
  <c r="D5" i="8"/>
  <c r="E4" i="8"/>
  <c r="D4" i="8"/>
  <c r="E32" i="7"/>
  <c r="D32" i="7"/>
  <c r="E31" i="7"/>
  <c r="D31" i="7"/>
  <c r="E30" i="7"/>
  <c r="D30" i="7"/>
  <c r="E27" i="7"/>
  <c r="D27" i="7"/>
  <c r="E24" i="7"/>
  <c r="D24" i="7"/>
  <c r="E19" i="7"/>
  <c r="D19" i="7"/>
  <c r="E18" i="7"/>
  <c r="D18" i="7"/>
  <c r="E15" i="7"/>
  <c r="D15" i="7"/>
  <c r="E14" i="7"/>
  <c r="D14" i="7"/>
  <c r="E10" i="7"/>
  <c r="D10" i="7"/>
  <c r="E9" i="7"/>
  <c r="D9" i="7"/>
  <c r="E7" i="7"/>
  <c r="D7" i="7"/>
  <c r="E6" i="7"/>
  <c r="D6" i="7"/>
  <c r="E5" i="7"/>
  <c r="D5" i="7"/>
  <c r="E4" i="7"/>
  <c r="D4" i="7"/>
  <c r="E39" i="6"/>
  <c r="D39" i="6"/>
  <c r="E37" i="6"/>
  <c r="D37" i="6"/>
  <c r="E36" i="6"/>
  <c r="D36" i="6"/>
  <c r="E35" i="6"/>
  <c r="D35" i="6"/>
  <c r="E33" i="6"/>
  <c r="D33" i="6"/>
  <c r="E32" i="6"/>
  <c r="D32" i="6"/>
  <c r="E31" i="6"/>
  <c r="D31" i="6"/>
  <c r="E30" i="6"/>
  <c r="D30" i="6"/>
  <c r="E25" i="6"/>
  <c r="D25" i="6"/>
  <c r="E23" i="6"/>
  <c r="D23" i="6"/>
  <c r="E20" i="6"/>
  <c r="D20" i="6"/>
  <c r="E18" i="6"/>
  <c r="D18" i="6"/>
  <c r="E15" i="6"/>
  <c r="D15" i="6"/>
  <c r="E14" i="6"/>
  <c r="D14" i="6"/>
  <c r="E9" i="6"/>
  <c r="D9" i="6"/>
  <c r="E7" i="6"/>
  <c r="D7" i="6"/>
  <c r="E6" i="6"/>
  <c r="D6" i="6"/>
  <c r="E3" i="6"/>
  <c r="D3" i="6"/>
  <c r="E37" i="5"/>
  <c r="D37" i="5"/>
  <c r="E36" i="5"/>
  <c r="D36" i="5"/>
  <c r="E35" i="5"/>
  <c r="D35" i="5"/>
  <c r="E34" i="5"/>
  <c r="D34" i="5"/>
  <c r="E33" i="5"/>
  <c r="D33" i="5"/>
  <c r="E32" i="5"/>
  <c r="D32" i="5"/>
  <c r="E31" i="5"/>
  <c r="D31" i="5"/>
  <c r="E28" i="5"/>
  <c r="D28" i="5"/>
  <c r="E25" i="5"/>
  <c r="D25" i="5"/>
  <c r="E22" i="5"/>
  <c r="D22" i="5"/>
  <c r="E20" i="5"/>
  <c r="D20" i="5"/>
  <c r="E19" i="5"/>
  <c r="D19" i="5"/>
  <c r="E18" i="5"/>
  <c r="D18" i="5"/>
  <c r="E17" i="5"/>
  <c r="D17" i="5"/>
  <c r="E14" i="5"/>
  <c r="D14" i="5"/>
  <c r="E13" i="5"/>
  <c r="D13" i="5"/>
  <c r="E10" i="5"/>
  <c r="D10" i="5"/>
  <c r="E9" i="5"/>
  <c r="D9" i="5"/>
  <c r="E8" i="5"/>
  <c r="D8" i="5"/>
  <c r="E6" i="5"/>
  <c r="D6" i="5"/>
  <c r="E3" i="5"/>
  <c r="D3" i="5"/>
  <c r="E45" i="4"/>
  <c r="D45" i="4"/>
  <c r="E44" i="4"/>
  <c r="D44" i="4"/>
  <c r="E43" i="4"/>
  <c r="D43" i="4"/>
  <c r="E42" i="4"/>
  <c r="D42" i="4"/>
  <c r="E41" i="4"/>
  <c r="D41" i="4"/>
  <c r="E39" i="4"/>
  <c r="D39" i="4"/>
  <c r="E38" i="4"/>
  <c r="D38" i="4"/>
  <c r="E36" i="4"/>
  <c r="D36" i="4"/>
  <c r="E35" i="4"/>
  <c r="D35" i="4"/>
  <c r="E34" i="4"/>
  <c r="D34" i="4"/>
  <c r="E33" i="4"/>
  <c r="D33" i="4"/>
  <c r="E32" i="4"/>
  <c r="D32" i="4"/>
  <c r="E31" i="4"/>
  <c r="D31" i="4"/>
  <c r="E27" i="4"/>
  <c r="D27" i="4"/>
  <c r="E26" i="4"/>
  <c r="D26" i="4"/>
  <c r="E25" i="4"/>
  <c r="D25" i="4"/>
  <c r="E24" i="4"/>
  <c r="D24" i="4"/>
  <c r="E23" i="4"/>
  <c r="D23" i="4"/>
  <c r="E20" i="4"/>
  <c r="D20" i="4"/>
  <c r="E16" i="4"/>
  <c r="D16" i="4"/>
  <c r="E15" i="4"/>
  <c r="D15" i="4"/>
  <c r="E12" i="4"/>
  <c r="D12" i="4"/>
  <c r="E11" i="4"/>
  <c r="D11" i="4"/>
  <c r="E42" i="3"/>
  <c r="D42" i="3"/>
  <c r="E41" i="3"/>
  <c r="D41" i="3"/>
  <c r="E38" i="3"/>
  <c r="D38" i="3"/>
  <c r="E37" i="3"/>
  <c r="D37" i="3"/>
  <c r="E34" i="3"/>
  <c r="D34" i="3"/>
  <c r="E31" i="3"/>
  <c r="D31" i="3"/>
  <c r="E30" i="3"/>
  <c r="D30" i="3"/>
  <c r="E29" i="3"/>
  <c r="D29" i="3"/>
  <c r="E28" i="3"/>
  <c r="D28" i="3"/>
  <c r="E27" i="3"/>
  <c r="D27" i="3"/>
  <c r="E26" i="3"/>
  <c r="D26" i="3"/>
  <c r="E25" i="3"/>
  <c r="D25" i="3"/>
  <c r="E24" i="3"/>
  <c r="D24" i="3"/>
  <c r="E21" i="3"/>
  <c r="D21" i="3"/>
  <c r="E20" i="3"/>
  <c r="D20" i="3"/>
  <c r="E19" i="3"/>
  <c r="D19" i="3"/>
  <c r="E18" i="3"/>
  <c r="D18" i="3"/>
  <c r="E17" i="3"/>
  <c r="D17" i="3"/>
  <c r="E14" i="3"/>
  <c r="D14" i="3"/>
  <c r="E13" i="3"/>
  <c r="D13" i="3"/>
  <c r="E12" i="3"/>
  <c r="D12" i="3"/>
  <c r="E11" i="3"/>
  <c r="D11" i="3"/>
  <c r="E10" i="3"/>
  <c r="D10" i="3"/>
  <c r="E9" i="3"/>
  <c r="D9" i="3"/>
  <c r="E8" i="3"/>
  <c r="D8" i="3"/>
  <c r="E7" i="3"/>
  <c r="D7" i="3"/>
  <c r="E6" i="3"/>
  <c r="D6" i="3"/>
  <c r="E5" i="3"/>
  <c r="D5" i="3"/>
  <c r="E4" i="3"/>
  <c r="D4" i="3"/>
  <c r="E3" i="3"/>
  <c r="D3" i="3"/>
  <c r="F45" i="2"/>
  <c r="E45" i="2"/>
  <c r="F44" i="2"/>
  <c r="E44" i="2"/>
  <c r="F43" i="2"/>
  <c r="E43" i="2"/>
  <c r="F42" i="2"/>
  <c r="E42" i="2"/>
  <c r="F41" i="2"/>
  <c r="E41" i="2"/>
  <c r="F40" i="2"/>
  <c r="E40" i="2"/>
  <c r="F39" i="2"/>
  <c r="E39" i="2"/>
  <c r="F38" i="2"/>
  <c r="E38" i="2"/>
  <c r="F37" i="2"/>
  <c r="E37" i="2"/>
  <c r="F36" i="2"/>
  <c r="E36" i="2"/>
  <c r="F34" i="2"/>
  <c r="E34" i="2"/>
  <c r="F33" i="2"/>
  <c r="E33" i="2"/>
  <c r="F32" i="2"/>
  <c r="E32" i="2"/>
  <c r="F31" i="2"/>
  <c r="E31" i="2"/>
  <c r="F29" i="2"/>
  <c r="E29" i="2"/>
  <c r="F28" i="2"/>
  <c r="E28" i="2"/>
  <c r="F27" i="2"/>
  <c r="E27" i="2"/>
  <c r="F26" i="2"/>
  <c r="E26" i="2"/>
  <c r="F25" i="2"/>
  <c r="E25" i="2"/>
  <c r="F24" i="2"/>
  <c r="E24" i="2"/>
  <c r="E39" i="12"/>
  <c r="D39" i="12"/>
  <c r="E38" i="12"/>
  <c r="D38" i="12"/>
  <c r="E37" i="12"/>
  <c r="D37" i="12"/>
  <c r="E35" i="12"/>
  <c r="D35" i="12"/>
  <c r="E34" i="12"/>
  <c r="D34" i="12"/>
  <c r="E33" i="12"/>
  <c r="D33" i="12"/>
  <c r="E31" i="12"/>
  <c r="D31" i="12"/>
  <c r="E30" i="12"/>
  <c r="D30" i="12"/>
  <c r="E29" i="12"/>
  <c r="D29" i="12"/>
  <c r="E27" i="12"/>
  <c r="D27" i="12"/>
  <c r="E26" i="12"/>
  <c r="D26" i="12"/>
  <c r="E23" i="12"/>
  <c r="D23" i="12"/>
  <c r="E22" i="12"/>
  <c r="D22" i="12"/>
  <c r="E20" i="12"/>
  <c r="D20" i="12"/>
  <c r="E19" i="12"/>
  <c r="D19" i="12"/>
  <c r="E18" i="12"/>
  <c r="D18" i="12"/>
  <c r="E15" i="12"/>
  <c r="D15" i="12"/>
  <c r="E14" i="12"/>
  <c r="D14" i="12"/>
  <c r="E13" i="12"/>
  <c r="D13" i="12"/>
  <c r="E11" i="12"/>
  <c r="D11" i="12"/>
  <c r="E10" i="12"/>
  <c r="D10" i="12"/>
  <c r="E9" i="12"/>
  <c r="D9" i="12"/>
  <c r="E8" i="12"/>
  <c r="D8" i="12"/>
  <c r="E7" i="12"/>
  <c r="D7" i="12"/>
  <c r="E6" i="12"/>
  <c r="D6" i="12"/>
  <c r="E5" i="12"/>
  <c r="D5" i="12"/>
  <c r="E4" i="12"/>
  <c r="D4" i="12"/>
  <c r="E3" i="12"/>
  <c r="D3" i="12"/>
</calcChain>
</file>

<file path=xl/sharedStrings.xml><?xml version="1.0" encoding="utf-8"?>
<sst xmlns="http://schemas.openxmlformats.org/spreadsheetml/2006/main" count="801" uniqueCount="634">
  <si>
    <t>NZ$ &gt; US$</t>
  </si>
  <si>
    <t>NZ$ &gt; EUR</t>
  </si>
  <si>
    <t>NZ$ &gt; GBP</t>
  </si>
  <si>
    <t>International Price Discount Schedule</t>
  </si>
  <si>
    <t>Page</t>
  </si>
  <si>
    <t>Description</t>
  </si>
  <si>
    <t>Discount table / XU Universal input transmitter series</t>
  </si>
  <si>
    <t>Loop powered / Plug-in / Frequency Transmitters</t>
  </si>
  <si>
    <t>Signal / Differential Pressure / Indicators</t>
  </si>
  <si>
    <t>pH / Humidity / Signal Generator / Overvoltage / Light Intensity / Instrument Power Supplies</t>
  </si>
  <si>
    <t>Wireless Z-2400-A2 Series / Multiplexers / Comms Converters / 2300 Series Remote Stations</t>
  </si>
  <si>
    <t>Multiplexers / 2400/2100 Series Remote Stations / eze System</t>
  </si>
  <si>
    <t>Mini packs - Complete Chart Recorder replacement packages / Submersible Level Transmitters</t>
  </si>
  <si>
    <t>Data logging and SCADA Software Packages</t>
  </si>
  <si>
    <t>MA5 / Shimaden Lite Software / Z-2400 Series (Wireless MicroScan and Data Logging Communication)</t>
  </si>
  <si>
    <t>Data loggers</t>
  </si>
  <si>
    <t>Data loggers (continued)</t>
  </si>
  <si>
    <t>http://[s0l21];/</t>
  </si>
  <si>
    <t>Environmental Monitoring Systems</t>
  </si>
  <si>
    <t>Weather Sensor Transmitters - 4~20mA Outputs / pH sensors</t>
  </si>
  <si>
    <t>Note:</t>
  </si>
  <si>
    <t>Page numbers shown on tabs are designed to match the PDF version of this pricelist</t>
  </si>
  <si>
    <t>(per purchase order)</t>
  </si>
  <si>
    <t>NZ$</t>
  </si>
  <si>
    <t>US$ / EUR</t>
  </si>
  <si>
    <t>Discount</t>
  </si>
  <si>
    <t>0~2,000</t>
  </si>
  <si>
    <t>0~1,000</t>
  </si>
  <si>
    <t>2,001~7,500</t>
  </si>
  <si>
    <t>1,001~5,000</t>
  </si>
  <si>
    <t>7,501~12,000</t>
  </si>
  <si>
    <t>5,001~8,500</t>
  </si>
  <si>
    <t>12,001~28,000</t>
  </si>
  <si>
    <t>8,501~19,000</t>
  </si>
  <si>
    <t>Notes:</t>
  </si>
  <si>
    <t>On any one purchase order, take the total list price of all items you will be ordering.</t>
  </si>
  <si>
    <t>Match this total price against the above list, and deduct the appropriate discount.</t>
  </si>
  <si>
    <t>Please ensure you use the correct currency from the table above.</t>
  </si>
  <si>
    <t>All prices are FOB Christchurch, New Zealand</t>
  </si>
  <si>
    <t>All bank charges to your account</t>
  </si>
  <si>
    <t>Model</t>
  </si>
  <si>
    <t>Price Per Unit (NZ$)</t>
  </si>
  <si>
    <t>Price Per Unit (US$)</t>
  </si>
  <si>
    <t>Price Per Unit (EUR)</t>
  </si>
  <si>
    <t>XU Universal Input Transmitter Series - Processor, USB Programmable</t>
  </si>
  <si>
    <t>US$</t>
  </si>
  <si>
    <t>EUR€</t>
  </si>
  <si>
    <t>XU2</t>
  </si>
  <si>
    <t>Loop Powered Transmitter Isolated Universal Input</t>
  </si>
  <si>
    <t>XU2HI</t>
  </si>
  <si>
    <t>Head Mount Loop Powered Transmitter Isolated RTD &amp; Thermocouple</t>
  </si>
  <si>
    <t>XU2HN</t>
  </si>
  <si>
    <t>Head Mount Loop Powered Transmitter Non Isolated RTD only</t>
  </si>
  <si>
    <t>XU-Spring-Kit</t>
  </si>
  <si>
    <t>For vibration areas or where wide ambient temperatures exist on the probe head.</t>
  </si>
  <si>
    <t>XU4</t>
  </si>
  <si>
    <t>4 wire (powered) Transmitter Isolated Universal Input</t>
  </si>
  <si>
    <t>XU-USB (Rev 2)</t>
  </si>
  <si>
    <t>USB Programming Key for programming XU Transmitters with XU Software</t>
  </si>
  <si>
    <t>XJ2</t>
  </si>
  <si>
    <t>Single Loop Powered Transmitter - Universal Input, Analogue</t>
  </si>
  <si>
    <t>XJ22</t>
  </si>
  <si>
    <t>Dual Loop Powered Transmitter - Universal Input, Analogue</t>
  </si>
  <si>
    <t>XJ4</t>
  </si>
  <si>
    <t>Single 4 wire (powered) Transmitter - Universal Input, Analogue</t>
  </si>
  <si>
    <t>XJ4-LV</t>
  </si>
  <si>
    <t>Single 4 wire (powered) Transmitter - Universal Input, Analogue, Low voltage</t>
  </si>
  <si>
    <t>XID-L1</t>
  </si>
  <si>
    <t>Single 4~20 to 4~20mA  Loop powered isolator, Input Resistance 250Ω</t>
  </si>
  <si>
    <t>XID-L2</t>
  </si>
  <si>
    <t>Dual   4~20 to 4~20mA  Loop powered isolators, Input Resistance 250Ω</t>
  </si>
  <si>
    <t>XID-L4</t>
  </si>
  <si>
    <t>Quad  4~20 to 4~20mA  Loop powered isolators, Input Resistance 250Ω</t>
  </si>
  <si>
    <t>XID-P1</t>
  </si>
  <si>
    <t>Single 4~20 to 4~20mA  24Vdc powered isolator</t>
  </si>
  <si>
    <t>XI-L1</t>
  </si>
  <si>
    <t>Single 4~20 to 4~20mA  Loop powered isolator, Input Resistance 50Ω</t>
  </si>
  <si>
    <t>XI-L2</t>
  </si>
  <si>
    <t>Dual   4~20 to 4~20mA  Loop powered isolators, Input Resistance 50Ω</t>
  </si>
  <si>
    <t>XI-L4</t>
  </si>
  <si>
    <t>Quad  4~20 to 4~20mA  Loop powered isolators, Input Resistance 50Ω</t>
  </si>
  <si>
    <t>XI-P1</t>
  </si>
  <si>
    <t>Single 4~20 to 4~20mA  Input powered isolator</t>
  </si>
  <si>
    <t>XI-P2</t>
  </si>
  <si>
    <t>Dual   4~20 to 4~20mA  Input powered isolators</t>
  </si>
  <si>
    <t>XI-P4</t>
  </si>
  <si>
    <t>Quad  4~20 to 4~20mA  Input powered isolators</t>
  </si>
  <si>
    <t>Loop powered transmitters - Analogue</t>
  </si>
  <si>
    <t>LPI-D-F</t>
  </si>
  <si>
    <t>DC to DC isolating signal transmitter  (Not frequency input - see LPI-F-D below)</t>
  </si>
  <si>
    <t>LPI-D-P</t>
  </si>
  <si>
    <t>DC to DC isolating signal transmitter</t>
  </si>
  <si>
    <t>LPI-B</t>
  </si>
  <si>
    <t>Bridge to DC isolating signal transmitter</t>
  </si>
  <si>
    <t>LPI-P</t>
  </si>
  <si>
    <t>Potentiometer to DC isolating transmitter</t>
  </si>
  <si>
    <t>LPI-R-F</t>
  </si>
  <si>
    <t>RTD to DC isolating transmitter</t>
  </si>
  <si>
    <t>LPI-R-P</t>
  </si>
  <si>
    <t>LPN-R-H</t>
  </si>
  <si>
    <t>RTD Pt100 to 4~20mA In-head transmitter</t>
  </si>
  <si>
    <t>LPN-R-H-D</t>
  </si>
  <si>
    <t>DIN Rail Mount Foot option for LPN-R-H</t>
  </si>
  <si>
    <t>LPI-T-F</t>
  </si>
  <si>
    <t>Thermocouple to DC isolating transmitter</t>
  </si>
  <si>
    <t>LPN-R-X1</t>
  </si>
  <si>
    <t>Single RTD to DC non isolating transmitter</t>
  </si>
  <si>
    <t>LPI-CT-X1</t>
  </si>
  <si>
    <t>Single LPI-CT  CT transmitter</t>
  </si>
  <si>
    <t>LPI-CT-X2</t>
  </si>
  <si>
    <t>Dual   LPI-CT  CT transmitters</t>
  </si>
  <si>
    <t>INCCT Series - Split Core Current Transmitters &amp; Switch</t>
  </si>
  <si>
    <t>INCCT-521-SP</t>
  </si>
  <si>
    <t>Current transmitter. Selectable ranges: 10A, 20A, 50A. Output 4~20mA.</t>
  </si>
  <si>
    <t>INCCT-2151-SP</t>
  </si>
  <si>
    <t>Current transmitter. Selectable ranges: 100A, 150A, 200A. Output 4~20mA.</t>
  </si>
  <si>
    <t>INCCT-521-RMS</t>
  </si>
  <si>
    <t>Current transmitter. Selectable ranges: 10A, 20A, 50A. True RMS. Output 4~20mA.</t>
  </si>
  <si>
    <t>INCCT-2151-RMS</t>
  </si>
  <si>
    <t>Current transmitter. Selectable ranges: 100A, 150A, 200A. True RMS. Output 4~20mA.</t>
  </si>
  <si>
    <t>INCCS-04K-SW</t>
  </si>
  <si>
    <t>Current switch. Adjustable: 1.5~200A in 3x ranges, self-powered.</t>
  </si>
  <si>
    <t>Plug-in transmitters</t>
  </si>
  <si>
    <t>Analogue - Power supply: 85~264Vac/dc or 22~85Vac/dc selectable</t>
  </si>
  <si>
    <t>PI-D</t>
  </si>
  <si>
    <t>PI-F</t>
  </si>
  <si>
    <t>Frequency to DC isolating signal transmitter</t>
  </si>
  <si>
    <t>PI-B</t>
  </si>
  <si>
    <t>PI-K</t>
  </si>
  <si>
    <t>Resistance to DC isolating transmitter</t>
  </si>
  <si>
    <t>PI-P</t>
  </si>
  <si>
    <t>Potentiometer to DC isolating transmitter (LV option NOT available)</t>
  </si>
  <si>
    <t>PI-R</t>
  </si>
  <si>
    <t>RTD Pt100 to DC isolating transmitter (LV Power supply option NOT available)</t>
  </si>
  <si>
    <t>PI-S</t>
  </si>
  <si>
    <t>Set point alarm unit. Two set points, two relay outputs</t>
  </si>
  <si>
    <t>LV</t>
  </si>
  <si>
    <t>Power supply of 10~28Vac/dc fitted to any PI series transmitter (not for PI-M, PI-P or PI-R)</t>
  </si>
  <si>
    <t>Frequency to DC loop powered transmitter</t>
  </si>
  <si>
    <t>LPI-F</t>
  </si>
  <si>
    <t>Frequency Input, 4~20mA Output - DIN rail mount unit</t>
  </si>
  <si>
    <t>DC to frequency transmitters</t>
  </si>
  <si>
    <t>TWI-FO</t>
  </si>
  <si>
    <t>Isolating DC to frequency interface</t>
  </si>
  <si>
    <t>TWN-FO</t>
  </si>
  <si>
    <t>Non-isolating DC to frequency interface</t>
  </si>
  <si>
    <t>Frequency to frequency transmitters</t>
  </si>
  <si>
    <t>TWI-FF</t>
  </si>
  <si>
    <t>Isolating frequency input, divided, to open collector frequency output interface</t>
  </si>
  <si>
    <t>TWN-FF</t>
  </si>
  <si>
    <t>Non-isolating frequency input, divided, to open collector frequency output interface</t>
  </si>
  <si>
    <t>Signal Transmitters</t>
  </si>
  <si>
    <t>IN-LF</t>
  </si>
  <si>
    <t>Line filter</t>
  </si>
  <si>
    <t>TW-FFA</t>
  </si>
  <si>
    <t xml:space="preserve">Flow pulse amplifier   </t>
  </si>
  <si>
    <t>Differential Pressure Transmitters (For Dry Non-Corrosive Gases)</t>
  </si>
  <si>
    <t>LPN-DP-100mm</t>
  </si>
  <si>
    <t>Programmable spans from ±10 to ±100mm W.G. Factory set to 0~100mm W.G.</t>
  </si>
  <si>
    <t>LPN-DP-1000mm</t>
  </si>
  <si>
    <t>Programmable spans from ±100 to ±1000mm W.G. Factory set to 0~1000mm W.G.</t>
  </si>
  <si>
    <t>4~20mA Panel Display - Surface Mount</t>
  </si>
  <si>
    <t>LPI-LCD-6</t>
  </si>
  <si>
    <t xml:space="preserve">4~20mA Panel Display IP65 (4~20mA Calibrator is NOT required for setup) </t>
  </si>
  <si>
    <t>Process Indicators - Universal Power Supply 24~250Vac / 19.5~250Vdc</t>
  </si>
  <si>
    <t>IN-uP4</t>
  </si>
  <si>
    <t>Universal Input Indicator with no outputs. Universal Power Supply.</t>
  </si>
  <si>
    <t>IN-uP4X</t>
  </si>
  <si>
    <t>Universal Input Indicator with 2x Relay outputs (250Vac, 3A Max.) plus 1x 4~20mA Analogue output. Universal Power supply.</t>
  </si>
  <si>
    <t>uP4-Din-R2</t>
  </si>
  <si>
    <t>Universal Input Indicator, DIN rail mount &amp; 2 Relay Outputs. Universal Power Supply.</t>
  </si>
  <si>
    <t>uP4-Din-R2A</t>
  </si>
  <si>
    <t>Universal Input Indicator, DIN rail mount &amp; 2 Relay Outputs plus One Analogue Output (4~20mA or 0~10Vdc selectable). Universal Power Supply.</t>
  </si>
  <si>
    <t>USB Programming Key for programming IN-uP4 / uP4-Din with uP Configure software</t>
  </si>
  <si>
    <t>Indicators for Special Applications - on Request:</t>
  </si>
  <si>
    <t>IN-P</t>
  </si>
  <si>
    <t xml:space="preserve"> Multifunction Process Indicator</t>
  </si>
  <si>
    <t>PRC1-</t>
  </si>
  <si>
    <t xml:space="preserve"> 1 x 4~20mA / 0~10V input + 24Vdc excitation      </t>
  </si>
  <si>
    <t>R2-</t>
  </si>
  <si>
    <t xml:space="preserve"> 2 x 5A relay ouputs (for PRC1- model only)                                                                                                </t>
  </si>
  <si>
    <t>R4-</t>
  </si>
  <si>
    <t xml:space="preserve"> 4 x 5A relay outputs</t>
  </si>
  <si>
    <t>A-</t>
  </si>
  <si>
    <t xml:space="preserve"> 1 x 4~20mA / 0~10V analogue output </t>
  </si>
  <si>
    <t>WS485/ WS232</t>
  </si>
  <si>
    <t xml:space="preserve"> 1 x serial port Isolated RS485 or RS232 (specify)</t>
  </si>
  <si>
    <t>Low Voltage Power Supply, 15~48Vac / 10~72Vdc</t>
  </si>
  <si>
    <t xml:space="preserve">Other functions available for IN-P. Please contact Intech. </t>
  </si>
  <si>
    <t>IN-R</t>
  </si>
  <si>
    <t>Large Display Tachometer Indicator</t>
  </si>
  <si>
    <t>IN-RT</t>
  </si>
  <si>
    <t>Flow Rate Indicator with Totaliser</t>
  </si>
  <si>
    <t>Common Options:</t>
  </si>
  <si>
    <t xml:space="preserve"> 2 x 5A relay outputs                                                                                          </t>
  </si>
  <si>
    <t xml:space="preserve"> 1 x Serial Port Isolated RS485 or RS232 (specify), Includes Modbus RTU (Not available for IN-R)</t>
  </si>
  <si>
    <t>pH Transmitter</t>
  </si>
  <si>
    <t>LPI-pH</t>
  </si>
  <si>
    <t>pH voltage to DC isolating transmitter with LCD display. See page 15 for pH probes</t>
  </si>
  <si>
    <t>Humidity transmitter</t>
  </si>
  <si>
    <t>IN-HWD</t>
  </si>
  <si>
    <t>Humidity and Temperature Indicator / Transmitter - Wet &amp; Dry bulb 
(IN-HWD (rev 2) replaces both 2100-A4-HWD and the older IN-HWD).</t>
  </si>
  <si>
    <t xml:space="preserve">Options </t>
  </si>
  <si>
    <t>R4</t>
  </si>
  <si>
    <t>4 x 5A Relay Outputs</t>
  </si>
  <si>
    <t>WS485 / WS232</t>
  </si>
  <si>
    <t>Serial Port RS232 or RS485; Includes Modbus RTU.</t>
  </si>
  <si>
    <t>Low Voltage Power Supply; 15~48Vac / 10~72Vdc.</t>
  </si>
  <si>
    <t>Humidity wet and dry tank</t>
  </si>
  <si>
    <t>WDT-DW</t>
  </si>
  <si>
    <t>Wet &amp; Dry Humidity tank &amp; probe assembly</t>
  </si>
  <si>
    <t>WDT-WICK</t>
  </si>
  <si>
    <t>Spare wick cloth for wet bulb sensor</t>
  </si>
  <si>
    <t>Humidity transmitters</t>
  </si>
  <si>
    <t>LPN-H-D (Rev 1)</t>
  </si>
  <si>
    <t>Humidity and temperature transmitter, Sensirion SHT25 Digital sensor, duct mount</t>
  </si>
  <si>
    <t>LPN-H-Flange</t>
  </si>
  <si>
    <t>Optional 100mm flange for LPN-H-D</t>
  </si>
  <si>
    <t>LPN-H-W (Rev 2)</t>
  </si>
  <si>
    <t>Humidity and temperature transmitter, Sensirion SHT25 Digital sensor, wall mount</t>
  </si>
  <si>
    <t>LPN-H-CAP</t>
  </si>
  <si>
    <t>LPN-H Replacement Filter Caps</t>
  </si>
  <si>
    <t>Calibration canisters for LPN-H transmitters</t>
  </si>
  <si>
    <t>LPN-H-CAL</t>
  </si>
  <si>
    <t>Non spill calibration kit with 33% and 75% RH salt solutions including adaptor.</t>
  </si>
  <si>
    <t>Overvoltage protection unit</t>
  </si>
  <si>
    <t>LPN-OVP (Rev 1)</t>
  </si>
  <si>
    <t>Standard DIN rail mount</t>
  </si>
  <si>
    <t>Light intensity transmitter</t>
  </si>
  <si>
    <t>LPN-LUX</t>
  </si>
  <si>
    <t>Light intensity 4~20mA transmitter  (replaces TWN-LUX)</t>
  </si>
  <si>
    <t xml:space="preserve">Instrument Power Supplies </t>
  </si>
  <si>
    <t>PSW-10-F</t>
  </si>
  <si>
    <t>24Vdc Output - 1A Output Current</t>
  </si>
  <si>
    <t>PSW-2-10-H</t>
  </si>
  <si>
    <t>PSW-2 High Voltage Power Supply: 100~264Vac/dc. Output Voltage: 10Vdc.</t>
  </si>
  <si>
    <t>PSW-2-12-H</t>
  </si>
  <si>
    <t>PSW-2 High Voltage Power Supply: 100~264Vac/dc. Output Voltage: 12Vdc.</t>
  </si>
  <si>
    <t>PSW-2-24-H</t>
  </si>
  <si>
    <t>PSW-2 High Voltage Power Supply: 100~264Vac/dc. Output Voltage: 24Vdc.</t>
  </si>
  <si>
    <t>PSW-2-24-LV</t>
  </si>
  <si>
    <t>PSW-2 Low Voltage Power Supply: 12~28Vac / 10~30Vdc. Output Voltage: 24Vdc.</t>
  </si>
  <si>
    <t>PSW-10-12</t>
  </si>
  <si>
    <t>PSW-10 High Voltage Power Supply: 100~264Vac/dc. Output Voltage: 12Vdc.</t>
  </si>
  <si>
    <t>PSW-10-24</t>
  </si>
  <si>
    <t>PSW-10 High Voltage Power Supply: 100~264Vac/dc. Output Voltage: 24Vdc.</t>
  </si>
  <si>
    <t>Wireless Z-2400-A2 Series</t>
  </si>
  <si>
    <t>Z-2400-A2IO</t>
  </si>
  <si>
    <t>One Wireless Output node and One Input node, Paired &amp; supplied as a Kit:</t>
  </si>
  <si>
    <t>Z-2400-A2I</t>
  </si>
  <si>
    <t>Input Remote Wireless node. 2x Isolated Universal Inputs, 4x Digital I/O.
Note: The Z-2400-A2I can also be used with the Z-2400 Series as part of a MicroScan SCADA Wireless system. See page 11.</t>
  </si>
  <si>
    <t>Z-2400-A2IO Kit Only</t>
  </si>
  <si>
    <t>Z-2400-A2O</t>
  </si>
  <si>
    <t>Output Remote Wireless node. 2x 4~20mA Outputs, 4x Digital I/O.</t>
  </si>
  <si>
    <t>Z-2400-A2R</t>
  </si>
  <si>
    <t>Repeater node for Wireless Expansion.</t>
  </si>
  <si>
    <t>USB Programming Key for programming Z-2400-A2 Series with uP Configure software</t>
  </si>
  <si>
    <t>Z-2400-A2 High Gain Antenna options ZA (instead of standard whip type).</t>
  </si>
  <si>
    <t>See Page 11 for options and pricing</t>
  </si>
  <si>
    <t>24Vdc, 1.0A Instrument Power Supply for the Z-2400-A2 Series</t>
  </si>
  <si>
    <t>All Z-2400 Wireless modules require a 9~36Vdc power supply.</t>
  </si>
  <si>
    <t>2.4GHz modules certified for use in USA, Canada, Europe, Australia and New Zealand.</t>
  </si>
  <si>
    <t>Multiplexers</t>
  </si>
  <si>
    <t>Power supply 85~264Vac/dc or 23~90Vdc (field selectable)</t>
  </si>
  <si>
    <t>2100-M-R</t>
  </si>
  <si>
    <t>RTD Pt100 inputs</t>
  </si>
  <si>
    <t>2100-M-I</t>
  </si>
  <si>
    <t>mA inputs</t>
  </si>
  <si>
    <t>Converters Serial and Ethernet</t>
  </si>
  <si>
    <t>2100-IS-USB</t>
  </si>
  <si>
    <t>Isolating USB to RS485 or RS422 (selectable) Converter. Relay output for comms failure.</t>
  </si>
  <si>
    <t xml:space="preserve">2100-NET </t>
  </si>
  <si>
    <t>Ethernet TCP/IP to RS232/422/485 converter</t>
  </si>
  <si>
    <t>The 2100-NET is used with the 2400/2100 series I/O Remote Stations and Shimaden Controllers when connecting via Ethernet TCP/IP.</t>
  </si>
  <si>
    <t>The 2400-A16-NET and 2100-A16-NET connect directly via Ethernet TCP/IP.</t>
  </si>
  <si>
    <t xml:space="preserve">2300-NET </t>
  </si>
  <si>
    <t>Ethernet TCP/IP to RS485 converter,  Modbus TCP to Modbus RTU, 24Vdc</t>
  </si>
  <si>
    <t>The 2300-NET is used with the 2300 series I/O Remote Stations when connecting via Ethernet TCP/IP.</t>
  </si>
  <si>
    <t>24Vdc, 1.0A Instrument Power Supply for the 2300-NET</t>
  </si>
  <si>
    <t>2300 Stand-alone Analog &amp; Digital input/output stations - Low cost - Connects to MicroScan V5 software</t>
  </si>
  <si>
    <t>Modbus RTU with Modbus TCP option.  Power Supply: 24Vdc</t>
  </si>
  <si>
    <t>Important: The 2300-XX stations cannot share a data hi-way with the 2400-XX / 2100-XX stations and/or Shimaden Controllers.</t>
  </si>
  <si>
    <t>2300-A8II</t>
  </si>
  <si>
    <t>8x 4~20mA (0~20mA) inputs, 1.0KV isolation between each input</t>
  </si>
  <si>
    <t>2300-Tc8</t>
  </si>
  <si>
    <t>8x Thermocouple &amp; mV inputs, 350V peak isolation between each input</t>
  </si>
  <si>
    <t>2300-RTD6</t>
  </si>
  <si>
    <t>6x RTD inputs, Pt100, Pt1000, Ni120, Ni1000</t>
  </si>
  <si>
    <t>2300-MULTI</t>
  </si>
  <si>
    <t>Combination inputs and outputs, single ended</t>
  </si>
  <si>
    <t>2x RTD inputs, 2x 4~20mA inputs OR 2x 0~10Vdc inputs, 1x 4~20mA output, 4x Digital inputs, 2x Digital outputs</t>
  </si>
  <si>
    <t>2300-D16</t>
  </si>
  <si>
    <t>16x Digital inputs</t>
  </si>
  <si>
    <t>2300-RO4</t>
  </si>
  <si>
    <t>4x Relay outputs, Change over contacts, One output can be dedicated to Comms Fail Alarm</t>
  </si>
  <si>
    <t>2300-AO8I</t>
  </si>
  <si>
    <t>8x 4~20mA (0~20mA) outputs, single ended</t>
  </si>
  <si>
    <t>24Vdc Power Supply:</t>
  </si>
  <si>
    <t>24Vdc, 1.0A Instrument Power Supply for the 2300 Series</t>
  </si>
  <si>
    <t>2400-A16 Isolated Universal Analogue and digital input/output  Multiplexer / SCADA station</t>
  </si>
  <si>
    <t>Remote station. Up to 16, Isolated Universal Analogue inputs. Dedicated Digital input and relay outputs. 85~265Vac, 95~370Vdc Power supply.</t>
  </si>
  <si>
    <t>2400-A16-I16</t>
  </si>
  <si>
    <t xml:space="preserve">16 Isolated Universal Input Channels, RS422/RS485 Comms. </t>
  </si>
  <si>
    <t>2400-A16-I8</t>
  </si>
  <si>
    <t>8 Isolated Universal Input Channels</t>
  </si>
  <si>
    <t>2400-A16-I16-NET-H</t>
  </si>
  <si>
    <t>16 Isolated Universal Input Channels, with Ethernet TCP/IP option connection fitted.</t>
  </si>
  <si>
    <t>2400-A16-I16-SD-NET-H</t>
  </si>
  <si>
    <t>Remote Station / Intelligent Multiplexer - 16 Inputs, SD Data Logging, Ethernet TCP/IP Comms, High Voltage Power Supply.</t>
  </si>
  <si>
    <t>Options</t>
  </si>
  <si>
    <t>-L</t>
  </si>
  <si>
    <t>Power supply of 10~28Vdc fitted</t>
  </si>
  <si>
    <t>USB Programming key for programming 2400-A16 with Intech Micro Station Programmer software (software also for data logging with the 2400-A16-SD-NET)</t>
  </si>
  <si>
    <t xml:space="preserve">2400-R2 Relay expansion unit for 2400-A16 </t>
  </si>
  <si>
    <t>2400-R2</t>
  </si>
  <si>
    <t>Relay output expansion unit for 2400-A16. Power supply 24Vdc, 10VA.</t>
  </si>
  <si>
    <t>24Vdc, 1.0A Instrument Power Supply for the 2400-R2</t>
  </si>
  <si>
    <t>2100-A16 Analogue input  Intelligent Multiplexer / SCADA station</t>
  </si>
  <si>
    <t>2100-A16</t>
  </si>
  <si>
    <t>Analogue input remote station. 16 analogue channels.  Modbus RTU standard.
Power supply 85~264Vac/dc or 23~90Vdc (field selectable)</t>
  </si>
  <si>
    <t>2100-A16-NET</t>
  </si>
  <si>
    <t>Analogue input remote station. 16 analogue channels.  Modbus RTU standard. Ethernet TCP/IP option connection fitted. Power supply 85~264Vac/dc or 23~90Vdc.</t>
  </si>
  <si>
    <t>Note 1</t>
  </si>
  <si>
    <t>Input expansion: This is a standard feature. Supports up to four 2100-M multiplexers. The two analogue outputs are not available with this option.</t>
  </si>
  <si>
    <t>Note 2</t>
  </si>
  <si>
    <t>Output expansion: Supports up to two 2100-R2 relay output modules.
This unit allows the station to 'stand alone' as a 16 channel controller for a combination of control and alarm functions.</t>
  </si>
  <si>
    <t>2100-R2 Relay expansion unit for 2100-A16  Power supply 85~264Vac/dc or 23~90Vdc (field selectable)</t>
  </si>
  <si>
    <t>2100-R2</t>
  </si>
  <si>
    <t>Relay output expansion unit  (replaces 2100-R, can use 2x 2100-R2 with 2100-A16 rev 1.3)</t>
  </si>
  <si>
    <t>2100-D Digital input/output SCADA station  Power supply 85~264Vac/dc or 23~90Vdc (field selectable)</t>
  </si>
  <si>
    <t>2100-D</t>
  </si>
  <si>
    <t>Digital input/output remote station</t>
  </si>
  <si>
    <t>Temperature Probes</t>
  </si>
  <si>
    <t>Wall Mount RTD Probes</t>
  </si>
  <si>
    <t>WMR-S6.4-100-CB-N-N-N</t>
  </si>
  <si>
    <t>Wall mount pvc conduit box probe. 6.4 x 100mm IP44 (-20~80°C).</t>
  </si>
  <si>
    <t>Gland</t>
  </si>
  <si>
    <t>Optional cable gland for W</t>
  </si>
  <si>
    <t>WMR-S6.4-100-AH-N-N-N</t>
  </si>
  <si>
    <t>Wall mount alloy head probe. 6.4 x 100mm IP67 (-40~110°C).</t>
  </si>
  <si>
    <t xml:space="preserve">Other Temperature Sensors available on request. </t>
  </si>
  <si>
    <t>Data logging and SCADA Software Packages - Comes complete with USB dongle</t>
  </si>
  <si>
    <t>MicroScan v5 software Recorder Packages</t>
  </si>
  <si>
    <t>R8</t>
  </si>
  <si>
    <t>MicroScan recorder, 8 inputs, 8 outputs</t>
  </si>
  <si>
    <t>R16</t>
  </si>
  <si>
    <t>MicroScan recorder, 16 inputs, 16 outputs</t>
  </si>
  <si>
    <t>R32</t>
  </si>
  <si>
    <t>MicroScan recorder, 32 inputs, 32 outputs</t>
  </si>
  <si>
    <t>R50</t>
  </si>
  <si>
    <t>MicroScan recorder, 50 inputs, 160 outputs</t>
  </si>
  <si>
    <t>R100</t>
  </si>
  <si>
    <t>MicroScan recorder, 100 inputs, 160 outputs</t>
  </si>
  <si>
    <t>R200</t>
  </si>
  <si>
    <t>MicroScan recorder, 200 inputs, 160 outputs</t>
  </si>
  <si>
    <t>R300</t>
  </si>
  <si>
    <t>MicroScan recorder, 300 inputs, 160 outputs</t>
  </si>
  <si>
    <t>R400</t>
  </si>
  <si>
    <t>MicroScan recorder, 400 inputs, 160 outputs</t>
  </si>
  <si>
    <t>R600</t>
  </si>
  <si>
    <t>MicroScan recorder, 600 inputs, 160 outputs</t>
  </si>
  <si>
    <t>R800</t>
  </si>
  <si>
    <t>MicroScan recorder, 800 inputs, 160 outputs</t>
  </si>
  <si>
    <t>R1000</t>
  </si>
  <si>
    <t>MicroScan recorder, 1000 inputs, 160 outputs</t>
  </si>
  <si>
    <t>Maximum Recorder Lines = 1000 made up of 100 pages with 10 lines on each page</t>
  </si>
  <si>
    <t>MicroScan v5 software Tag Packages including Recorder, Mimics, Shimaden, DDE</t>
  </si>
  <si>
    <t>T50</t>
  </si>
  <si>
    <t>MicroScan software package, 50 tags</t>
  </si>
  <si>
    <t>T75</t>
  </si>
  <si>
    <t>MicroScan software package, 75 tags</t>
  </si>
  <si>
    <t>T150</t>
  </si>
  <si>
    <t>MicroScan software package, 150 tags</t>
  </si>
  <si>
    <t>T300</t>
  </si>
  <si>
    <t>MicroScan software package, 300 tags</t>
  </si>
  <si>
    <t>T500</t>
  </si>
  <si>
    <t>MicroScan software package, 500 tags</t>
  </si>
  <si>
    <t>T750</t>
  </si>
  <si>
    <t>MicroScan software package, 750 tags</t>
  </si>
  <si>
    <t>T5000</t>
  </si>
  <si>
    <t>MicroScan software package, 5000 tags</t>
  </si>
  <si>
    <t>Maximum Tags = 5000 (max I/O = 5000)</t>
  </si>
  <si>
    <t>SYM</t>
  </si>
  <si>
    <t>Symbol Factory Library for Mimics images</t>
  </si>
  <si>
    <t>POA</t>
  </si>
  <si>
    <t>Optional software modules</t>
  </si>
  <si>
    <t>TB+</t>
  </si>
  <si>
    <t>MicroScan Tool Box</t>
  </si>
  <si>
    <t>PLC</t>
  </si>
  <si>
    <t>PLC Interface - specify PLC make and model</t>
  </si>
  <si>
    <t>Network Drivers</t>
  </si>
  <si>
    <t>P1</t>
  </si>
  <si>
    <t>Active PC will support 1 Passive PC</t>
  </si>
  <si>
    <t>P2</t>
  </si>
  <si>
    <t>Active PC will support 2 Passive PC's</t>
  </si>
  <si>
    <t>P3</t>
  </si>
  <si>
    <t>Active PC will support 3 Passive PC's</t>
  </si>
  <si>
    <t>P4</t>
  </si>
  <si>
    <t>Active PC will support 4 Passive PC's</t>
  </si>
  <si>
    <t>P5</t>
  </si>
  <si>
    <t>Active PC will support 5 Passive PC</t>
  </si>
  <si>
    <t>P6+</t>
  </si>
  <si>
    <t>Active PC will support 6 or more passive nodes</t>
  </si>
  <si>
    <t>Upgrade options - Dongle / Software Key / Version / Package + Modules</t>
  </si>
  <si>
    <t>Version Upgrade</t>
  </si>
  <si>
    <t xml:space="preserve"> V4 to V5 = 35% of the equivalent V5 list price
including all modules plus Dongle or License Key Upgrade</t>
  </si>
  <si>
    <t>Package + Modules Upgrade</t>
  </si>
  <si>
    <t>Upgrading to a larger package + modules combination.  Price is the dollar difference between packages + modules plus   and plus Dongle or License Key Upgrade</t>
  </si>
  <si>
    <t>Dongle Upgrade</t>
  </si>
  <si>
    <t>If you require a USB (Super Pro) dongle (see Notes below)</t>
  </si>
  <si>
    <t>License Key Upgrade</t>
  </si>
  <si>
    <t>If you already have a USB or Parallel (Super Pro) dongle. Replacement for lost file.</t>
  </si>
  <si>
    <t>Note 1:</t>
  </si>
  <si>
    <t>Dongle options: USB (standard) or Parallel (on special request) - Dongle includes the License Key.  Old Sentinel C dongles are now redundant and must be returned to Intech</t>
  </si>
  <si>
    <t>Note 2:</t>
  </si>
  <si>
    <t>USB dongles have the advantage of being able to move computer if required without incurring an additional charge.  Important Note: Software locking is no longer available!</t>
  </si>
  <si>
    <t>Z-2400 Series (Wireless MicroScan and Data Logging Communication)</t>
  </si>
  <si>
    <t xml:space="preserve"> ZigBee® Modules.  Power Supply: 9~36Vdc. </t>
  </si>
  <si>
    <t>Z-2400-RB-T</t>
  </si>
  <si>
    <t>ZigBee® Base or Router (RS485, RS422, RS232). 100mW</t>
  </si>
  <si>
    <t>Z-2400-TCP-T</t>
  </si>
  <si>
    <t>ZigBee® Ethernet - MicroScan or Modbus Base Only. 100mW</t>
  </si>
  <si>
    <t>ZigBee® Input - 2x Universal inputs, 4x Digital inputs, 2x Digital outputs, 
2x Relay outputs. 100mW.</t>
  </si>
  <si>
    <t>Z-2400-Sleeper-T</t>
  </si>
  <si>
    <t>ZigBee® Sleeper Turbo Plug Powered &amp; Battery Powered + 2 Universal Inputs. 1mW</t>
  </si>
  <si>
    <t>Z-2400-BAT</t>
  </si>
  <si>
    <t>Replacement Z-2400-Sleeper battery</t>
  </si>
  <si>
    <t>USB Programming Key for programming Z-2400-A2I and Z-2400-Sleeper with XU Software</t>
  </si>
  <si>
    <t>24Vdc, 1.0A Instrument Power Supply for the Z-2400 Series</t>
  </si>
  <si>
    <t xml:space="preserve">2.4GHz Indoor /Outdoor High Gain Antennas </t>
  </si>
  <si>
    <t>2.4Ghz Indoor Antennas for Z-2400 Series.</t>
  </si>
  <si>
    <t>ZB-ANT-05</t>
  </si>
  <si>
    <t>Antenna 2.4GHz 5.5dBi Rubber Duck Indoor Only</t>
  </si>
  <si>
    <t>ZB-P-45</t>
  </si>
  <si>
    <t>Extension Coax for Z-2400 Series Indoor Antenna. RP-SMA Type with Bulkhead 0.2m.</t>
  </si>
  <si>
    <t>2.4Ghz Outdoor Antenna Kits for Z-2400 Series.(Outdoor antennas are supplied with mounting brackets and coax-seal)</t>
  </si>
  <si>
    <t>ZA-OD24-2</t>
  </si>
  <si>
    <t>Outdoor 2.2dBi Omni Directional Whip Antenna, wall mount bracket complete with 0.5m Coax Cable with bulkhead and 1.5m Coax Seal.</t>
  </si>
  <si>
    <t>ZA-OD24-8</t>
  </si>
  <si>
    <t>Outdoor 8dBi Omni Directional Monopole Antenna complete with 5m Coax Cable and 1.5m Coax Seal.</t>
  </si>
  <si>
    <t>Other options available on request: https://www.intech.co.nz/product/z-2400-a2-antennas/</t>
  </si>
  <si>
    <t>Submersible Level Transmitters</t>
  </si>
  <si>
    <t xml:space="preserve">IN-LLT Series (Rev 1) - Submersible Level Transmitters for Water applications </t>
  </si>
  <si>
    <t>IN-LLT-C-1</t>
  </si>
  <si>
    <t>0~1m H2O, with 10 metres of cable. 4~20mA output.</t>
  </si>
  <si>
    <t>IN-LLT-C-5</t>
  </si>
  <si>
    <t>0~5m H2O, with 10 metres of cable. 4~20mA output.</t>
  </si>
  <si>
    <t>IN-LLT-C17-10</t>
  </si>
  <si>
    <t>0~10m H2O, with 15 metres of cable. 4~20mA output.</t>
  </si>
  <si>
    <t>IN-LLT-C17-20</t>
  </si>
  <si>
    <t>0~20m H2O, with 30 metres of cable. 4~20mA output.</t>
  </si>
  <si>
    <t>IN-LLT-C17-50</t>
  </si>
  <si>
    <t>0~50m H2O, with 60 metres of cable. 4~20mA output.</t>
  </si>
  <si>
    <t>IN-LLT-C17-100</t>
  </si>
  <si>
    <t>0~100m H2O, with 110 metres of cable. 4~20mA output.</t>
  </si>
  <si>
    <t>IN-LLT-V-5</t>
  </si>
  <si>
    <t>0~5m H2O, with 10 metres of cable. 0~5Vdc output.</t>
  </si>
  <si>
    <t>Overload protection unit for lightning</t>
  </si>
  <si>
    <t>NAA-101</t>
  </si>
  <si>
    <t>Terminal box with filter without OVP</t>
  </si>
  <si>
    <t>NAA-102</t>
  </si>
  <si>
    <t>Terminal box with filter and integral OVP</t>
  </si>
  <si>
    <t>NAA-209</t>
  </si>
  <si>
    <t>Data Loggers</t>
  </si>
  <si>
    <t>HR Series Data Loggers - rugged 304 stainless steel case</t>
  </si>
  <si>
    <t>T-HR</t>
  </si>
  <si>
    <t>Single temperature. IP68 rating</t>
  </si>
  <si>
    <t>HT-HR</t>
  </si>
  <si>
    <t>Humidity and temperature</t>
  </si>
  <si>
    <t>Tc-HR</t>
  </si>
  <si>
    <t>Dual temperature. Type J, K, N, R, T (Does not include thermocouple probe)</t>
  </si>
  <si>
    <t>HHT-03</t>
  </si>
  <si>
    <t>Type K thermocouple temperature probe for Tc-HR</t>
  </si>
  <si>
    <t>Tc-HR Plug Set</t>
  </si>
  <si>
    <t>70mm lead c/w plugs (Specify thermocouple type).
Includes Switchcraft plug (logger end) and Mini jack (connects to T/c Mini plug).
Mini plugs are also available on request.</t>
  </si>
  <si>
    <t>Pt-HR</t>
  </si>
  <si>
    <t>Dual temperature. RTD Pt100/Pt500/Pt1000 (Does not include RTD probe)</t>
  </si>
  <si>
    <t>TP-Pt100</t>
  </si>
  <si>
    <t>RTD Pt100 temperature probe for Pt-HR, range -100~150°C</t>
  </si>
  <si>
    <t>mV-HR</t>
  </si>
  <si>
    <t>milli-Volt  ±50mV / ±100mV / ±200mV / ±400mV dc range  (does not include test lead)</t>
  </si>
  <si>
    <t>mV-HR Lead</t>
  </si>
  <si>
    <t>Test lead set</t>
  </si>
  <si>
    <t>WT-HR</t>
  </si>
  <si>
    <t>Water level, air temperature, and water temperature</t>
  </si>
  <si>
    <t>5 ranges</t>
  </si>
  <si>
    <t xml:space="preserve">0~0.5m   WT-HR-500 </t>
  </si>
  <si>
    <t>0~1.0m   WT-HR-1000</t>
  </si>
  <si>
    <t>0~1.5m   WT-HR-1500</t>
  </si>
  <si>
    <t>0~2.0m   WT-HR-2000</t>
  </si>
  <si>
    <t>Option for 316 S/S for salt water</t>
  </si>
  <si>
    <t>pH-HR</t>
  </si>
  <si>
    <t>pH and temperature (Does not include pH probe - see Page 15 for probes)</t>
  </si>
  <si>
    <t>pH-HR Plug Set</t>
  </si>
  <si>
    <t>Fit plug set to pH sensor for use with pH-HR logger.  We recommend using a pH sensor fitted with a RTD Pt100 sensor for the best possible accuracy.</t>
  </si>
  <si>
    <t>GP-HR</t>
  </si>
  <si>
    <t>4 input general purpose logger   (Also requires the Add on probe sets below)</t>
  </si>
  <si>
    <t>Add on probe sets for   GP-HR</t>
  </si>
  <si>
    <t>Standard probe sets are listed. Other combinations available - Contact Intech.</t>
  </si>
  <si>
    <t>mA1-PS</t>
  </si>
  <si>
    <t>One 4~20mA or 0~20mA input</t>
  </si>
  <si>
    <t>mA3+P-PS</t>
  </si>
  <si>
    <t>Three 4~20mA or 0~20mA inputs c/w one pulse input</t>
  </si>
  <si>
    <t>##VD3-PS</t>
  </si>
  <si>
    <t>Three DC voltage inputs.  ## = Specify voltage up to 32Vdc</t>
  </si>
  <si>
    <t>L-PS</t>
  </si>
  <si>
    <t>Light energy cable.</t>
  </si>
  <si>
    <t>Pt3-PS</t>
  </si>
  <si>
    <t>Three RTD Pt1000 temperature probes, range -50~130°C
(Logger maximum RTD Pt1000 range is -100~400°C)</t>
  </si>
  <si>
    <t>P100-HR-PS</t>
  </si>
  <si>
    <t>Pressure sensor. Range = -15~100psi  (Overload 200psi, Burst 500psi).</t>
  </si>
  <si>
    <t>P300-HR-PS</t>
  </si>
  <si>
    <t>Pressure sensor. Range = -15~300psi  (Overload 600psi, Burst 1500psi).</t>
  </si>
  <si>
    <t>R-PS</t>
  </si>
  <si>
    <t>One Slow Pulse for Rain Gauge input</t>
  </si>
  <si>
    <t>Flow-mA2-PS</t>
  </si>
  <si>
    <t>Coil or open collector plus two 4~20mA inputs</t>
  </si>
  <si>
    <t>ACM-mA2-PS</t>
  </si>
  <si>
    <t>Flow metering off the pump run contact plus two 4~20mA inputs</t>
  </si>
  <si>
    <t xml:space="preserve">Replacement Battery Kits </t>
  </si>
  <si>
    <t>DLC3 Tester</t>
  </si>
  <si>
    <t>Contains One Mark4 battery. Comes complete with stainless tube, 2 Orings &amp; new label.</t>
  </si>
  <si>
    <t>DLC3 Tester Kit</t>
  </si>
  <si>
    <t>Contains Three Mark4 batteries. Comes complete with stainless tube, 2 Orings &amp; new label.</t>
  </si>
  <si>
    <t>HR-Battery Mk4</t>
  </si>
  <si>
    <t>Spare Mark4 battery ONLY available at the time of purchase of an HR Data logger.</t>
  </si>
  <si>
    <t>HR-Battery Mk3</t>
  </si>
  <si>
    <t>Mark3 loggers must be returned to Intech for factory replacement of batteries.</t>
  </si>
  <si>
    <t>DLC3USB</t>
  </si>
  <si>
    <t>Spare HR Series download cable (USB)</t>
  </si>
  <si>
    <t>Omni7 software is free to download from our website</t>
  </si>
  <si>
    <t>Data Loggers continued</t>
  </si>
  <si>
    <t>Data Loggers (continued)</t>
  </si>
  <si>
    <t>GP-MC</t>
  </si>
  <si>
    <t>10 channel universal input logger     (Also requires the Add on probe sets below)</t>
  </si>
  <si>
    <t>Seahorse</t>
  </si>
  <si>
    <t>Option: IP66 Weatherproof enclosure</t>
  </si>
  <si>
    <t>Add on probe sets for  GP-MC</t>
  </si>
  <si>
    <t>GP-MC Inputs are individually configurable using OmniLog. Each input requires conditioning using a 'Probe Set'.
Probe set prices are per input as follows:     Contact Intech for other available options.</t>
  </si>
  <si>
    <t>mA-MC-PS</t>
  </si>
  <si>
    <t>##VD-MC-PS</t>
  </si>
  <si>
    <t>One Voltage input - available ranges are: 5VD-MC-PS = 0~5Vdc, 10VD-MC-PS = 0~10Vdc, 24VD-MC-PS = 0~24Vdc, 32VD-MC-PS = 0~32Vdc.
Maximum voltage input for the GP-MC is 32Vdc - for voltages above 32Vdc use an intermediary transmitter like the PI-D</t>
  </si>
  <si>
    <t>P100-MC-PS</t>
  </si>
  <si>
    <t>P300-MC-PS</t>
  </si>
  <si>
    <t>Pt1000-MC-PS</t>
  </si>
  <si>
    <t>RTD Pt1000 Temperature Probe, range -50~130°C
Logger maximum RTD Pt1000 temperature range is -100~400°C</t>
  </si>
  <si>
    <t>Flow-MC-PS</t>
  </si>
  <si>
    <t>Coil or open collector</t>
  </si>
  <si>
    <t>ACM-MC-PS</t>
  </si>
  <si>
    <t>Flow metering off the pump run contact</t>
  </si>
  <si>
    <t>DLC5USB</t>
  </si>
  <si>
    <t>Spare GP-MC download cable (USB)</t>
  </si>
  <si>
    <t>LCD Series</t>
  </si>
  <si>
    <t>LCD display means realtime readings can be viewed without connecting the logger to a computer.</t>
  </si>
  <si>
    <t>HT-LCD</t>
  </si>
  <si>
    <t>Humidity and Temperature (Internal)  ±3.0%RH accuracy from 20%RH to 80%RH</t>
  </si>
  <si>
    <t>THT-LCD</t>
  </si>
  <si>
    <t>Humidity and Temperature (External) (complete with standard HT11-Probe)</t>
  </si>
  <si>
    <t>HT11-Probe</t>
  </si>
  <si>
    <t>Digital humidity sensor with ±3.0%RH accuracy from 20%RH to 80%RH</t>
  </si>
  <si>
    <t>Tc-LCD</t>
  </si>
  <si>
    <t>Dual temperature. Accepts Thermocouple Types J, K, N, R, T (Does not include probe)</t>
  </si>
  <si>
    <t>Type K temperature probe for Tc-LCD</t>
  </si>
  <si>
    <t>Pt-LCD</t>
  </si>
  <si>
    <t>External RTD temperature sensor, range -200~600°C  (Does not include probe)  Accepts RTD Pt100, Pt500 and Pt1000 type probes.</t>
  </si>
  <si>
    <t>TP-Pt100-LCD</t>
  </si>
  <si>
    <t>RTD Pt100 temperature probe for Pt-LCD, range -100~150°C</t>
  </si>
  <si>
    <t>P-LCD</t>
  </si>
  <si>
    <t>Pressure (Does not include sensor)     Sensor (1/8 inch NPT) options below:</t>
  </si>
  <si>
    <t>P100-LCD-PS</t>
  </si>
  <si>
    <t>Range -15~100psi (Overload 200psi, Burst 500psi) with 500mm cable</t>
  </si>
  <si>
    <t>P300-LCD-PS</t>
  </si>
  <si>
    <t>Range -15~300psi (Overload 600psi, Burst 1500psi) with 500mm cable</t>
  </si>
  <si>
    <t>Option: IP66 Weatherproof enclosure for LCD Series data loggers</t>
  </si>
  <si>
    <t>DLC8USB</t>
  </si>
  <si>
    <t>Spare LCD Series download cable (USB)</t>
  </si>
  <si>
    <t>Weather Sensor Transmitters - 4~20mA Outputs / pH Sensors</t>
  </si>
  <si>
    <t>Weather Sensor Transmitters - 4~20mA Outputs  (Individual)</t>
  </si>
  <si>
    <t>H-CL</t>
  </si>
  <si>
    <t>Humidity sensor c/w 1.5m cable (0~100%)</t>
  </si>
  <si>
    <t>T-CL</t>
  </si>
  <si>
    <t>Temperature sensor c/w 1.5m cable (-30~70°C)</t>
  </si>
  <si>
    <t>BP-CL</t>
  </si>
  <si>
    <t>Barometric Pressure sensor c/w 1.5m cable (700~1100hPa)</t>
  </si>
  <si>
    <t>LE-CL</t>
  </si>
  <si>
    <t>Light energy sensor c/w base plate and 5m cable (0~1500 w/m²)</t>
  </si>
  <si>
    <t>WS3-CL</t>
  </si>
  <si>
    <t>Wind speed (3 cup) c/w 5m cable (1.5m/sec start, 20mA = 60m/sec)</t>
  </si>
  <si>
    <t>WS6-CL</t>
  </si>
  <si>
    <t>Wind speed (6 cup) c/w 5m cable (0.45m/sec start, 20mA = 80m/sec)</t>
  </si>
  <si>
    <t>WD-CL</t>
  </si>
  <si>
    <t>Wind direction c/w 5m cable (0°~360°)</t>
  </si>
  <si>
    <t>RAIN</t>
  </si>
  <si>
    <t>0.2mm Rain Gauge, Pulse output, Pole mount.</t>
  </si>
  <si>
    <t>RAIN-CL</t>
  </si>
  <si>
    <t>0.2mm Rain Gauge (4~20mA output via included PI-F transmitter, 0~55mm/hr)</t>
  </si>
  <si>
    <t>Mounting Options</t>
  </si>
  <si>
    <t>LB</t>
  </si>
  <si>
    <t>L-Bar with attachment plate and two 50mm U bolts</t>
  </si>
  <si>
    <t>TB</t>
  </si>
  <si>
    <t>T-Bar with attachment plate and two 50mm U bolts</t>
  </si>
  <si>
    <t>Shield</t>
  </si>
  <si>
    <t>Solar Radiation Shield - used for more accurate measurement of temperature, humidity and barometric pressure sensors. (Does not include sensors) 
Must be attached to L-Bar or T-Bar.</t>
  </si>
  <si>
    <t>Weather Sensor Transmitters - 4~20mA Outputs  (Fully Mounted on T-Bar mounting arm)</t>
  </si>
  <si>
    <t>WS3-WD-TB-CL</t>
  </si>
  <si>
    <t>Wind speed 3 cup, wind direction, mounted on T-Bar c/w 5m cable</t>
  </si>
  <si>
    <t>WS3-WD-THP-TB-CL</t>
  </si>
  <si>
    <t>Wind speed 3 cup, wind direction, Temperature, Humidity and Barometric Pressure Sensors, all housed in solar Radiation Shield mounted on T-Bar mounting arm c/w 5m cable.</t>
  </si>
  <si>
    <t>THP-LB-CL</t>
  </si>
  <si>
    <t>Temperature, Humidity and Barometric Pressure Sensors, all housed in solar Radiation Shield mounted in L-Bar mounting arm c/w 5m cable.</t>
  </si>
  <si>
    <t>WS6</t>
  </si>
  <si>
    <t>Fit WS6 (Wind speed 6 cup), instead of WS3  (used for lower starting speeds)</t>
  </si>
  <si>
    <t>Light Energy Sensor</t>
  </si>
  <si>
    <t>pH &amp; ORP Sensors - Wedgewood Analytical</t>
  </si>
  <si>
    <t>M-10</t>
  </si>
  <si>
    <t>General purpose  ½” NPT pH sensor</t>
  </si>
  <si>
    <t>M-10-ORP</t>
  </si>
  <si>
    <t>General purpose  ½” NPT ORP sensor</t>
  </si>
  <si>
    <t>M-11</t>
  </si>
  <si>
    <t>General purpose  ¾” NPT pH sensor</t>
  </si>
  <si>
    <t>M-11-Pt100</t>
  </si>
  <si>
    <t>General purpose  ¾” NPT pH sensor. Includes a RTD Pt100 sensor</t>
  </si>
  <si>
    <t>M-11-Pt100-HT</t>
  </si>
  <si>
    <t>General purpose  ¾” NPT pH sensor. High temp. version including a RTD Pt100 sensor</t>
  </si>
  <si>
    <t>M-12</t>
  </si>
  <si>
    <t>M-12-Pt100</t>
  </si>
  <si>
    <t>M-12-Pt100-HT</t>
  </si>
  <si>
    <t>M-21</t>
  </si>
  <si>
    <t>General purpose  ¾” NPT  pH sensor with long insertion length</t>
  </si>
  <si>
    <t>M-21-Pt100</t>
  </si>
  <si>
    <t>General purpose  ¾” NPT  pH sensor with long insertion length. Includes a RTD Pt100 sensor</t>
  </si>
  <si>
    <t>M-21-Pt100-HT</t>
  </si>
  <si>
    <t>General purpose  ¾” NPT  pH sensor with long insertion length. High temp. version including a RTD Pt100 sensor</t>
  </si>
  <si>
    <t>Intech Instruments Ltd             Distributor Price List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</si>
</sst>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_-\€* #,##0.00_-;\-\€* #,##0.00_-;_-\€* &quot;-&quot;??_-;_-@_-"/>
    <numFmt numFmtId="166" formatCode="&quot;$&quot;#,##0"/>
    <numFmt numFmtId="167" formatCode="&quot;$&quot;#,##0.00"/>
    <numFmt numFmtId="168" formatCode="0.000"/>
  </numFmts>
  <fonts count="37">
    <font>
      <sz val="10"/>
      <name val="Arial"/>
    </font>
    <font>
      <sz val="10"/>
      <name val="Arial"/>
      <family val="2"/>
    </font>
    <font>
      <b/>
      <sz val="11"/>
      <name val="Tahoma"/>
      <family val="2"/>
    </font>
    <font>
      <sz val="11"/>
      <name val="Arial"/>
      <family val="2"/>
    </font>
    <font>
      <sz val="11"/>
      <name val="Tahoma"/>
      <family val="2"/>
    </font>
    <font>
      <u/>
      <sz val="10"/>
      <color indexed="12"/>
      <name val="Arial"/>
      <family val="2"/>
    </font>
    <font>
      <b/>
      <i/>
      <sz val="11"/>
      <name val="Tahoma"/>
      <family val="2"/>
    </font>
    <font>
      <i/>
      <sz val="11"/>
      <name val="Tahoma"/>
      <family val="2"/>
    </font>
    <font>
      <sz val="11"/>
      <name val="Arial"/>
      <family val="2"/>
    </font>
    <font>
      <b/>
      <sz val="11"/>
      <color indexed="10"/>
      <name val="Tahoma"/>
      <family val="2"/>
    </font>
    <font>
      <b/>
      <sz val="11"/>
      <color indexed="9"/>
      <name val="Tahoma"/>
      <family val="2"/>
    </font>
    <font>
      <b/>
      <sz val="11"/>
      <name val="Arial"/>
      <family val="2"/>
    </font>
    <font>
      <sz val="12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0"/>
      <name val="Arial"/>
      <family val="2"/>
    </font>
    <font>
      <b/>
      <sz val="14"/>
      <color indexed="9"/>
      <name val="Tahoma"/>
      <family val="2"/>
    </font>
    <font>
      <sz val="12"/>
      <name val="Tahoma"/>
      <family val="2"/>
    </font>
    <font>
      <b/>
      <sz val="12"/>
      <name val="Tahoma"/>
      <family val="2"/>
    </font>
    <font>
      <b/>
      <u/>
      <sz val="12"/>
      <color indexed="12"/>
      <name val="Tahoma"/>
      <family val="2"/>
    </font>
    <font>
      <u/>
      <sz val="12"/>
      <color indexed="12"/>
      <name val="Tahoma"/>
      <family val="2"/>
    </font>
    <font>
      <b/>
      <sz val="4"/>
      <name val="Tahoma"/>
      <family val="2"/>
    </font>
    <font>
      <sz val="4"/>
      <name val="Tahoma"/>
      <family val="2"/>
    </font>
    <font>
      <sz val="4"/>
      <name val="Arial"/>
      <family val="2"/>
    </font>
    <font>
      <b/>
      <sz val="10"/>
      <color indexed="10"/>
      <name val="Tahoma"/>
      <family val="2"/>
    </font>
    <font>
      <b/>
      <sz val="14"/>
      <color indexed="12"/>
      <name val="Tahoma"/>
      <family val="2"/>
    </font>
    <font>
      <sz val="9"/>
      <name val="Tahoma"/>
      <family val="2"/>
    </font>
    <font>
      <b/>
      <sz val="2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.5"/>
      <name val="Tahoma"/>
      <family val="2"/>
    </font>
    <font>
      <b/>
      <sz val="9"/>
      <name val="Tahoma"/>
      <family val="2"/>
    </font>
    <font>
      <sz val="9"/>
      <name val="Arial"/>
      <family val="2"/>
    </font>
    <font>
      <sz val="11"/>
      <color rgb="FF1F497D"/>
      <name val="Tahoma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164" fontId="36" fillId="0" borderId="0"/>
    <xf numFmtId="164" fontId="36" fillId="0" borderId="0"/>
    <xf numFmtId="164" fontId="36" fillId="0" borderId="0"/>
    <xf numFmtId="164" fontId="36" fillId="0" borderId="0"/>
    <xf numFmtId="0" fontId="5" fillId="0" borderId="0">
      <alignment vertical="top"/>
      <protection locked="0"/>
    </xf>
    <xf numFmtId="0" fontId="36" fillId="0" borderId="0"/>
    <xf numFmtId="9" fontId="36" fillId="0" borderId="0"/>
  </cellStyleXfs>
  <cellXfs count="393">
    <xf numFmtId="0" fontId="0" fillId="0" borderId="0" xfId="0"/>
    <xf numFmtId="0" fontId="3" fillId="0" borderId="0" xfId="0" applyFont="1"/>
    <xf numFmtId="44" fontId="4" fillId="2" borderId="1" xfId="1" applyNumberFormat="1" applyFont="1" applyFill="1" applyBorder="1" applyAlignment="1">
      <alignment horizontal="right" vertical="center"/>
    </xf>
    <xf numFmtId="44" fontId="4" fillId="0" borderId="2" xfId="1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44" fontId="4" fillId="0" borderId="3" xfId="1" applyNumberFormat="1" applyFont="1" applyBorder="1" applyAlignment="1">
      <alignment horizontal="right" vertical="center"/>
    </xf>
    <xf numFmtId="44" fontId="4" fillId="0" borderId="1" xfId="1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 wrapText="1"/>
    </xf>
    <xf numFmtId="44" fontId="4" fillId="0" borderId="4" xfId="1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 wrapText="1"/>
    </xf>
    <xf numFmtId="44" fontId="4" fillId="0" borderId="7" xfId="1" applyNumberFormat="1" applyFont="1" applyBorder="1" applyAlignment="1">
      <alignment horizontal="right" vertical="center"/>
    </xf>
    <xf numFmtId="2" fontId="4" fillId="0" borderId="8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0" borderId="9" xfId="0" applyFont="1" applyBorder="1" applyAlignment="1">
      <alignment horizontal="left" vertical="center" wrapText="1"/>
    </xf>
    <xf numFmtId="44" fontId="4" fillId="0" borderId="9" xfId="1" applyNumberFormat="1" applyFont="1" applyBorder="1" applyAlignment="1">
      <alignment horizontal="right" vertical="center"/>
    </xf>
    <xf numFmtId="44" fontId="4" fillId="3" borderId="1" xfId="1" applyNumberFormat="1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left" vertical="center" wrapText="1"/>
    </xf>
    <xf numFmtId="44" fontId="4" fillId="3" borderId="10" xfId="1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 wrapText="1"/>
    </xf>
    <xf numFmtId="44" fontId="4" fillId="0" borderId="0" xfId="1" applyNumberFormat="1" applyFont="1" applyAlignment="1">
      <alignment horizontal="right" vertical="center"/>
    </xf>
    <xf numFmtId="0" fontId="4" fillId="0" borderId="2" xfId="0" applyFont="1" applyBorder="1" applyAlignment="1">
      <alignment horizontal="left" vertical="center" wrapText="1"/>
    </xf>
    <xf numFmtId="165" fontId="4" fillId="0" borderId="2" xfId="0" applyNumberFormat="1" applyFont="1" applyBorder="1" applyAlignment="1">
      <alignment horizontal="right" vertical="center"/>
    </xf>
    <xf numFmtId="44" fontId="3" fillId="0" borderId="1" xfId="1" applyNumberFormat="1" applyFont="1" applyBorder="1" applyAlignment="1">
      <alignment horizontal="right" vertical="center"/>
    </xf>
    <xf numFmtId="44" fontId="4" fillId="0" borderId="1" xfId="1" applyNumberFormat="1" applyFont="1" applyBorder="1" applyAlignment="1">
      <alignment horizontal="right" vertical="center" wrapText="1"/>
    </xf>
    <xf numFmtId="0" fontId="3" fillId="0" borderId="3" xfId="0" applyFont="1" applyBorder="1"/>
    <xf numFmtId="0" fontId="3" fillId="3" borderId="3" xfId="0" applyFont="1" applyFill="1" applyBorder="1"/>
    <xf numFmtId="2" fontId="4" fillId="0" borderId="3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horizontal="left" vertical="center" wrapText="1"/>
    </xf>
    <xf numFmtId="44" fontId="4" fillId="0" borderId="7" xfId="1" applyNumberFormat="1" applyFont="1" applyBorder="1" applyAlignment="1">
      <alignment horizontal="left" vertical="center" wrapText="1"/>
    </xf>
    <xf numFmtId="9" fontId="4" fillId="0" borderId="1" xfId="1" applyNumberFormat="1" applyFont="1" applyBorder="1" applyAlignment="1">
      <alignment horizontal="right" vertical="center" wrapText="1"/>
    </xf>
    <xf numFmtId="9" fontId="4" fillId="0" borderId="1" xfId="1" applyNumberFormat="1" applyFont="1" applyBorder="1" applyAlignment="1">
      <alignment horizontal="right" vertical="center"/>
    </xf>
    <xf numFmtId="9" fontId="4" fillId="0" borderId="1" xfId="0" applyNumberFormat="1" applyFont="1" applyBorder="1" applyAlignment="1">
      <alignment horizontal="right" vertical="center"/>
    </xf>
    <xf numFmtId="0" fontId="4" fillId="0" borderId="0" xfId="0" applyFont="1"/>
    <xf numFmtId="165" fontId="4" fillId="0" borderId="0" xfId="0" applyNumberFormat="1" applyFont="1" applyAlignment="1">
      <alignment horizontal="right" vertical="center"/>
    </xf>
    <xf numFmtId="44" fontId="4" fillId="0" borderId="11" xfId="1" applyNumberFormat="1" applyFont="1" applyBorder="1" applyAlignment="1">
      <alignment horizontal="right" vertical="center"/>
    </xf>
    <xf numFmtId="165" fontId="4" fillId="0" borderId="11" xfId="0" applyNumberFormat="1" applyFont="1" applyBorder="1" applyAlignment="1">
      <alignment horizontal="right" vertical="center"/>
    </xf>
    <xf numFmtId="0" fontId="3" fillId="3" borderId="4" xfId="0" applyFont="1" applyFill="1" applyBorder="1"/>
    <xf numFmtId="0" fontId="4" fillId="0" borderId="1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44" fontId="4" fillId="3" borderId="3" xfId="1" applyNumberFormat="1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2" fontId="4" fillId="0" borderId="0" xfId="0" applyNumberFormat="1" applyFont="1"/>
    <xf numFmtId="0" fontId="11" fillId="0" borderId="0" xfId="0" applyFont="1"/>
    <xf numFmtId="2" fontId="3" fillId="0" borderId="0" xfId="0" applyNumberFormat="1" applyFont="1"/>
    <xf numFmtId="0" fontId="2" fillId="0" borderId="1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 wrapText="1"/>
    </xf>
    <xf numFmtId="2" fontId="2" fillId="3" borderId="1" xfId="0" applyNumberFormat="1" applyFont="1" applyFill="1" applyBorder="1" applyAlignment="1" applyProtection="1">
      <alignment horizontal="left" vertical="top" wrapText="1"/>
      <protection hidden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44" fontId="4" fillId="0" borderId="3" xfId="0" applyNumberFormat="1" applyFont="1" applyBorder="1" applyAlignment="1">
      <alignment horizontal="left" vertical="top" wrapText="1"/>
    </xf>
    <xf numFmtId="0" fontId="12" fillId="0" borderId="0" xfId="0" applyFont="1"/>
    <xf numFmtId="0" fontId="15" fillId="0" borderId="0" xfId="0" applyFont="1"/>
    <xf numFmtId="0" fontId="4" fillId="0" borderId="1" xfId="0" applyFont="1" applyBorder="1"/>
    <xf numFmtId="0" fontId="2" fillId="0" borderId="4" xfId="0" applyFont="1" applyBorder="1" applyAlignment="1">
      <alignment horizontal="left" vertical="center" wrapText="1"/>
    </xf>
    <xf numFmtId="165" fontId="4" fillId="0" borderId="4" xfId="0" applyNumberFormat="1" applyFont="1" applyBorder="1" applyAlignment="1">
      <alignment horizontal="right" vertical="center"/>
    </xf>
    <xf numFmtId="0" fontId="3" fillId="0" borderId="4" xfId="0" applyFont="1" applyBorder="1"/>
    <xf numFmtId="44" fontId="4" fillId="0" borderId="2" xfId="1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17" fillId="0" borderId="0" xfId="0" applyFont="1"/>
    <xf numFmtId="0" fontId="18" fillId="0" borderId="0" xfId="0" applyFont="1"/>
    <xf numFmtId="0" fontId="14" fillId="0" borderId="0" xfId="0" applyFont="1"/>
    <xf numFmtId="0" fontId="22" fillId="0" borderId="4" xfId="0" applyFont="1" applyBorder="1" applyAlignment="1">
      <alignment horizontal="left" vertical="center" wrapText="1"/>
    </xf>
    <xf numFmtId="44" fontId="22" fillId="0" borderId="4" xfId="1" applyNumberFormat="1" applyFont="1" applyBorder="1" applyAlignment="1">
      <alignment horizontal="left" vertical="center" wrapText="1"/>
    </xf>
    <xf numFmtId="44" fontId="22" fillId="0" borderId="4" xfId="1" applyNumberFormat="1" applyFont="1" applyBorder="1" applyAlignment="1">
      <alignment horizontal="right" vertical="center"/>
    </xf>
    <xf numFmtId="0" fontId="23" fillId="0" borderId="0" xfId="0" applyFont="1"/>
    <xf numFmtId="0" fontId="14" fillId="0" borderId="8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44" fontId="14" fillId="0" borderId="2" xfId="1" applyNumberFormat="1" applyFont="1" applyBorder="1" applyAlignment="1">
      <alignment horizontal="right" vertical="top" wrapText="1"/>
    </xf>
    <xf numFmtId="44" fontId="14" fillId="0" borderId="2" xfId="1" applyNumberFormat="1" applyFont="1" applyBorder="1" applyAlignment="1">
      <alignment horizontal="right" vertical="center"/>
    </xf>
    <xf numFmtId="165" fontId="14" fillId="0" borderId="1" xfId="0" applyNumberFormat="1" applyFont="1" applyBorder="1" applyAlignment="1">
      <alignment horizontal="right" vertical="center"/>
    </xf>
    <xf numFmtId="0" fontId="20" fillId="0" borderId="0" xfId="5" applyFont="1" applyAlignment="1" applyProtection="1"/>
    <xf numFmtId="0" fontId="20" fillId="0" borderId="0" xfId="5" applyFont="1" applyAlignment="1" applyProtection="1">
      <alignment horizontal="left"/>
    </xf>
    <xf numFmtId="167" fontId="2" fillId="4" borderId="12" xfId="0" applyNumberFormat="1" applyFont="1" applyFill="1" applyBorder="1" applyAlignment="1">
      <alignment horizontal="right" vertical="center"/>
    </xf>
    <xf numFmtId="166" fontId="2" fillId="4" borderId="1" xfId="0" applyNumberFormat="1" applyFont="1" applyFill="1" applyBorder="1" applyAlignment="1">
      <alignment horizontal="right" vertical="center"/>
    </xf>
    <xf numFmtId="2" fontId="2" fillId="4" borderId="10" xfId="0" applyNumberFormat="1" applyFont="1" applyFill="1" applyBorder="1" applyAlignment="1">
      <alignment horizontal="right" vertical="center"/>
    </xf>
    <xf numFmtId="166" fontId="2" fillId="4" borderId="9" xfId="0" applyNumberFormat="1" applyFont="1" applyFill="1" applyBorder="1" applyAlignment="1">
      <alignment horizontal="right" vertical="center"/>
    </xf>
    <xf numFmtId="0" fontId="2" fillId="4" borderId="12" xfId="0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right" vertical="top"/>
    </xf>
    <xf numFmtId="0" fontId="4" fillId="0" borderId="1" xfId="0" applyFont="1" applyBorder="1" applyAlignment="1">
      <alignment vertical="top" wrapText="1"/>
    </xf>
    <xf numFmtId="0" fontId="4" fillId="0" borderId="10" xfId="0" applyFont="1" applyBorder="1" applyAlignment="1">
      <alignment vertical="center" wrapText="1"/>
    </xf>
    <xf numFmtId="0" fontId="4" fillId="4" borderId="4" xfId="0" applyFont="1" applyFill="1" applyBorder="1" applyAlignment="1">
      <alignment horizontal="left" vertical="center"/>
    </xf>
    <xf numFmtId="0" fontId="3" fillId="4" borderId="5" xfId="0" applyFont="1" applyFill="1" applyBorder="1"/>
    <xf numFmtId="0" fontId="3" fillId="4" borderId="2" xfId="0" applyFont="1" applyFill="1" applyBorder="1"/>
    <xf numFmtId="0" fontId="28" fillId="0" borderId="0" xfId="0" applyFont="1"/>
    <xf numFmtId="0" fontId="14" fillId="0" borderId="9" xfId="0" applyFont="1" applyBorder="1" applyAlignment="1">
      <alignment horizontal="left" vertical="center" wrapText="1"/>
    </xf>
    <xf numFmtId="0" fontId="8" fillId="0" borderId="0" xfId="0" applyFont="1"/>
    <xf numFmtId="0" fontId="4" fillId="3" borderId="2" xfId="0" applyFont="1" applyFill="1" applyBorder="1" applyAlignment="1">
      <alignment horizontal="left" vertical="center" wrapText="1"/>
    </xf>
    <xf numFmtId="44" fontId="4" fillId="3" borderId="2" xfId="1" applyNumberFormat="1" applyFont="1" applyFill="1" applyBorder="1" applyAlignment="1">
      <alignment horizontal="right" vertical="center"/>
    </xf>
    <xf numFmtId="0" fontId="29" fillId="0" borderId="0" xfId="0" applyFont="1"/>
    <xf numFmtId="9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4" fontId="14" fillId="0" borderId="1" xfId="1" applyNumberFormat="1" applyFont="1" applyBorder="1" applyAlignment="1">
      <alignment horizontal="right" vertical="top" wrapText="1"/>
    </xf>
    <xf numFmtId="44" fontId="14" fillId="0" borderId="1" xfId="1" applyNumberFormat="1" applyFont="1" applyBorder="1" applyAlignment="1">
      <alignment horizontal="right" vertical="center"/>
    </xf>
    <xf numFmtId="165" fontId="4" fillId="0" borderId="7" xfId="0" applyNumberFormat="1" applyFont="1" applyBorder="1" applyAlignment="1">
      <alignment horizontal="right" vertical="center"/>
    </xf>
    <xf numFmtId="44" fontId="4" fillId="0" borderId="12" xfId="1" applyNumberFormat="1" applyFont="1" applyBorder="1" applyAlignment="1">
      <alignment horizontal="right" vertical="center"/>
    </xf>
    <xf numFmtId="44" fontId="4" fillId="2" borderId="7" xfId="1" applyNumberFormat="1" applyFont="1" applyFill="1" applyBorder="1" applyAlignment="1">
      <alignment horizontal="right" vertical="center"/>
    </xf>
    <xf numFmtId="0" fontId="4" fillId="2" borderId="10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2" fontId="2" fillId="4" borderId="1" xfId="0" applyNumberFormat="1" applyFont="1" applyFill="1" applyBorder="1" applyAlignment="1">
      <alignment horizontal="right" vertical="center"/>
    </xf>
    <xf numFmtId="166" fontId="2" fillId="4" borderId="10" xfId="0" applyNumberFormat="1" applyFont="1" applyFill="1" applyBorder="1" applyAlignment="1">
      <alignment horizontal="right" vertical="center"/>
    </xf>
    <xf numFmtId="0" fontId="2" fillId="4" borderId="10" xfId="0" applyFont="1" applyFill="1" applyBorder="1" applyAlignment="1">
      <alignment horizontal="right" vertical="top"/>
    </xf>
    <xf numFmtId="0" fontId="2" fillId="4" borderId="1" xfId="0" applyFont="1" applyFill="1" applyBorder="1" applyAlignment="1">
      <alignment horizontal="right" vertical="top"/>
    </xf>
    <xf numFmtId="2" fontId="2" fillId="4" borderId="9" xfId="0" applyNumberFormat="1" applyFont="1" applyFill="1" applyBorder="1" applyAlignment="1">
      <alignment horizontal="right" vertical="center"/>
    </xf>
    <xf numFmtId="0" fontId="3" fillId="4" borderId="3" xfId="0" applyFont="1" applyFill="1" applyBorder="1"/>
    <xf numFmtId="0" fontId="7" fillId="0" borderId="6" xfId="0" applyFont="1" applyBorder="1" applyAlignment="1">
      <alignment horizontal="left" vertical="center"/>
    </xf>
    <xf numFmtId="166" fontId="4" fillId="0" borderId="7" xfId="0" applyNumberFormat="1" applyFont="1" applyBorder="1" applyAlignment="1">
      <alignment horizontal="left" vertical="center"/>
    </xf>
    <xf numFmtId="44" fontId="4" fillId="0" borderId="14" xfId="1" applyNumberFormat="1" applyFont="1" applyBorder="1" applyAlignment="1">
      <alignment horizontal="right" vertical="center"/>
    </xf>
    <xf numFmtId="44" fontId="3" fillId="0" borderId="0" xfId="0" applyNumberFormat="1" applyFont="1"/>
    <xf numFmtId="0" fontId="4" fillId="0" borderId="9" xfId="0" applyFont="1" applyBorder="1" applyAlignment="1">
      <alignment horizontal="left" vertical="center"/>
    </xf>
    <xf numFmtId="2" fontId="4" fillId="0" borderId="12" xfId="0" applyNumberFormat="1" applyFont="1" applyBorder="1" applyAlignment="1">
      <alignment horizontal="right" vertical="center"/>
    </xf>
    <xf numFmtId="165" fontId="4" fillId="0" borderId="12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0" fontId="2" fillId="0" borderId="12" xfId="0" applyFont="1" applyBorder="1" applyAlignment="1">
      <alignment horizontal="left" vertical="center" wrapText="1"/>
    </xf>
    <xf numFmtId="2" fontId="4" fillId="0" borderId="8" xfId="0" applyNumberFormat="1" applyFont="1" applyBorder="1" applyAlignment="1">
      <alignment horizontal="left" vertical="center"/>
    </xf>
    <xf numFmtId="165" fontId="4" fillId="0" borderId="9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top"/>
    </xf>
    <xf numFmtId="0" fontId="4" fillId="0" borderId="11" xfId="0" applyFont="1" applyBorder="1" applyAlignment="1">
      <alignment horizontal="left" vertical="center"/>
    </xf>
    <xf numFmtId="0" fontId="2" fillId="4" borderId="4" xfId="0" applyFont="1" applyFill="1" applyBorder="1" applyAlignment="1">
      <alignment horizontal="right" vertical="center"/>
    </xf>
    <xf numFmtId="166" fontId="2" fillId="4" borderId="2" xfId="0" applyNumberFormat="1" applyFont="1" applyFill="1" applyBorder="1" applyAlignment="1">
      <alignment horizontal="right" vertical="center"/>
    </xf>
    <xf numFmtId="2" fontId="2" fillId="4" borderId="2" xfId="0" applyNumberFormat="1" applyFont="1" applyFill="1" applyBorder="1" applyAlignment="1">
      <alignment horizontal="right" vertical="center"/>
    </xf>
    <xf numFmtId="2" fontId="4" fillId="0" borderId="12" xfId="0" applyNumberFormat="1" applyFont="1" applyBorder="1" applyAlignment="1">
      <alignment horizontal="left" vertical="center"/>
    </xf>
    <xf numFmtId="2" fontId="22" fillId="0" borderId="12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/>
    </xf>
    <xf numFmtId="44" fontId="4" fillId="0" borderId="8" xfId="1" applyNumberFormat="1" applyFont="1" applyBorder="1" applyAlignment="1">
      <alignment horizontal="right" vertical="center"/>
    </xf>
    <xf numFmtId="0" fontId="4" fillId="6" borderId="1" xfId="0" applyFont="1" applyFill="1" applyBorder="1" applyAlignment="1">
      <alignment horizontal="left" vertical="top" wrapText="1"/>
    </xf>
    <xf numFmtId="44" fontId="4" fillId="6" borderId="2" xfId="1" applyNumberFormat="1" applyFont="1" applyFill="1" applyBorder="1" applyAlignment="1">
      <alignment horizontal="right" vertical="center"/>
    </xf>
    <xf numFmtId="165" fontId="4" fillId="6" borderId="2" xfId="0" applyNumberFormat="1" applyFont="1" applyFill="1" applyBorder="1" applyAlignment="1">
      <alignment horizontal="right" vertical="center"/>
    </xf>
    <xf numFmtId="44" fontId="4" fillId="0" borderId="3" xfId="2" applyNumberFormat="1" applyFont="1" applyBorder="1" applyAlignment="1">
      <alignment horizontal="right" vertical="center"/>
    </xf>
    <xf numFmtId="0" fontId="26" fillId="0" borderId="0" xfId="0" applyFont="1" applyAlignment="1">
      <alignment horizontal="left" vertical="center"/>
    </xf>
    <xf numFmtId="44" fontId="26" fillId="0" borderId="0" xfId="1" applyNumberFormat="1" applyFont="1" applyAlignment="1">
      <alignment horizontal="right" vertical="center"/>
    </xf>
    <xf numFmtId="165" fontId="26" fillId="0" borderId="12" xfId="0" applyNumberFormat="1" applyFont="1" applyBorder="1" applyAlignment="1">
      <alignment horizontal="right" vertical="center"/>
    </xf>
    <xf numFmtId="165" fontId="4" fillId="0" borderId="15" xfId="0" applyNumberFormat="1" applyFont="1" applyBorder="1" applyAlignment="1">
      <alignment horizontal="right" vertical="center"/>
    </xf>
    <xf numFmtId="0" fontId="4" fillId="7" borderId="1" xfId="0" applyFont="1" applyFill="1" applyBorder="1" applyAlignment="1">
      <alignment horizontal="left" vertical="center" wrapText="1"/>
    </xf>
    <xf numFmtId="44" fontId="4" fillId="7" borderId="1" xfId="1" applyNumberFormat="1" applyFont="1" applyFill="1" applyBorder="1" applyAlignment="1">
      <alignment horizontal="right" vertical="center"/>
    </xf>
    <xf numFmtId="44" fontId="4" fillId="7" borderId="2" xfId="1" applyNumberFormat="1" applyFont="1" applyFill="1" applyBorder="1" applyAlignment="1">
      <alignment horizontal="right" vertical="center"/>
    </xf>
    <xf numFmtId="165" fontId="4" fillId="7" borderId="1" xfId="0" applyNumberFormat="1" applyFont="1" applyFill="1" applyBorder="1" applyAlignment="1">
      <alignment horizontal="right" vertical="center"/>
    </xf>
    <xf numFmtId="165" fontId="4" fillId="7" borderId="2" xfId="0" applyNumberFormat="1" applyFont="1" applyFill="1" applyBorder="1" applyAlignment="1">
      <alignment horizontal="right" vertical="center"/>
    </xf>
    <xf numFmtId="0" fontId="4" fillId="7" borderId="0" xfId="0" applyFont="1" applyFill="1" applyAlignment="1">
      <alignment horizontal="left" vertical="center" wrapText="1"/>
    </xf>
    <xf numFmtId="44" fontId="4" fillId="7" borderId="0" xfId="1" applyNumberFormat="1" applyFont="1" applyFill="1" applyAlignment="1">
      <alignment horizontal="right" vertical="center"/>
    </xf>
    <xf numFmtId="165" fontId="4" fillId="7" borderId="12" xfId="0" applyNumberFormat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horizontal="left" vertical="center" wrapText="1"/>
    </xf>
    <xf numFmtId="165" fontId="4" fillId="0" borderId="3" xfId="0" applyNumberFormat="1" applyFont="1" applyBorder="1" applyAlignment="1">
      <alignment horizontal="right" vertical="center"/>
    </xf>
    <xf numFmtId="0" fontId="4" fillId="8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33" fillId="0" borderId="0" xfId="0" applyFont="1"/>
    <xf numFmtId="0" fontId="3" fillId="0" borderId="0" xfId="0" applyFont="1" applyAlignment="1">
      <alignment horizontal="left" vertical="top" wrapText="1"/>
    </xf>
    <xf numFmtId="2" fontId="4" fillId="3" borderId="3" xfId="0" applyNumberFormat="1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7" borderId="3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34" fillId="0" borderId="0" xfId="0" applyFont="1"/>
    <xf numFmtId="0" fontId="34" fillId="3" borderId="0" xfId="0" applyFont="1" applyFill="1"/>
    <xf numFmtId="0" fontId="35" fillId="0" borderId="0" xfId="0" applyFont="1"/>
    <xf numFmtId="0" fontId="35" fillId="3" borderId="0" xfId="0" applyFont="1" applyFill="1"/>
    <xf numFmtId="0" fontId="3" fillId="3" borderId="0" xfId="0" applyFont="1" applyFill="1"/>
    <xf numFmtId="0" fontId="2" fillId="3" borderId="3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/>
    </xf>
    <xf numFmtId="0" fontId="3" fillId="4" borderId="12" xfId="0" applyFont="1" applyFill="1" applyBorder="1"/>
    <xf numFmtId="0" fontId="3" fillId="3" borderId="5" xfId="0" applyFont="1" applyFill="1" applyBorder="1"/>
    <xf numFmtId="0" fontId="3" fillId="3" borderId="15" xfId="0" applyFont="1" applyFill="1" applyBorder="1"/>
    <xf numFmtId="0" fontId="2" fillId="6" borderId="10" xfId="0" applyFont="1" applyFill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/>
    <xf numFmtId="0" fontId="2" fillId="4" borderId="10" xfId="0" applyFont="1" applyFill="1" applyBorder="1" applyAlignment="1">
      <alignment horizontal="left" vertical="center"/>
    </xf>
    <xf numFmtId="0" fontId="3" fillId="0" borderId="5" xfId="0" applyFont="1" applyBorder="1"/>
    <xf numFmtId="1" fontId="2" fillId="0" borderId="9" xfId="0" applyNumberFormat="1" applyFont="1" applyBorder="1" applyAlignment="1">
      <alignment horizontal="left" vertical="center"/>
    </xf>
    <xf numFmtId="0" fontId="3" fillId="0" borderId="15" xfId="0" applyFont="1" applyBorder="1"/>
    <xf numFmtId="0" fontId="3" fillId="0" borderId="11" xfId="0" applyFont="1" applyBorder="1"/>
    <xf numFmtId="0" fontId="3" fillId="0" borderId="14" xfId="0" applyFont="1" applyBorder="1"/>
    <xf numFmtId="0" fontId="2" fillId="7" borderId="1" xfId="0" applyFont="1" applyFill="1" applyBorder="1" applyAlignment="1">
      <alignment horizontal="left" vertical="center"/>
    </xf>
    <xf numFmtId="0" fontId="3" fillId="3" borderId="8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0" fontId="2" fillId="4" borderId="7" xfId="0" applyFont="1" applyFill="1" applyBorder="1" applyAlignment="1">
      <alignment horizontal="right" vertical="top"/>
    </xf>
    <xf numFmtId="0" fontId="2" fillId="4" borderId="9" xfId="0" applyFont="1" applyFill="1" applyBorder="1" applyAlignment="1">
      <alignment horizontal="right" vertical="top"/>
    </xf>
    <xf numFmtId="2" fontId="2" fillId="4" borderId="9" xfId="0" applyNumberFormat="1" applyFont="1" applyFill="1" applyBorder="1" applyAlignment="1">
      <alignment horizontal="right" vertical="top"/>
    </xf>
    <xf numFmtId="0" fontId="3" fillId="4" borderId="8" xfId="0" applyFont="1" applyFill="1" applyBorder="1"/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0" borderId="15" xfId="0" applyFont="1" applyBorder="1"/>
    <xf numFmtId="0" fontId="2" fillId="0" borderId="2" xfId="0" applyFont="1" applyBorder="1" applyAlignment="1">
      <alignment horizontal="center" vertical="center"/>
    </xf>
    <xf numFmtId="0" fontId="3" fillId="0" borderId="9" xfId="0" applyFont="1" applyBorder="1"/>
    <xf numFmtId="0" fontId="3" fillId="4" borderId="1" xfId="0" applyFont="1" applyFill="1" applyBorder="1"/>
    <xf numFmtId="0" fontId="3" fillId="0" borderId="1" xfId="0" applyFont="1" applyBorder="1"/>
    <xf numFmtId="0" fontId="2" fillId="6" borderId="10" xfId="0" applyFont="1" applyFill="1" applyBorder="1" applyAlignment="1">
      <alignment horizontal="left" vertical="center"/>
    </xf>
    <xf numFmtId="44" fontId="4" fillId="6" borderId="1" xfId="1" applyNumberFormat="1" applyFont="1" applyFill="1" applyBorder="1" applyAlignment="1">
      <alignment horizontal="right" vertical="center"/>
    </xf>
    <xf numFmtId="165" fontId="4" fillId="6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7" borderId="10" xfId="0" applyFont="1" applyFill="1" applyBorder="1" applyAlignment="1">
      <alignment horizontal="left" vertical="center"/>
    </xf>
    <xf numFmtId="0" fontId="2" fillId="0" borderId="1" xfId="0" quotePrefix="1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2" xfId="0" applyFont="1" applyBorder="1"/>
    <xf numFmtId="0" fontId="2" fillId="0" borderId="2" xfId="0" applyFont="1" applyBorder="1" applyAlignment="1">
      <alignment horizontal="left" vertical="center" wrapText="1"/>
    </xf>
    <xf numFmtId="0" fontId="3" fillId="0" borderId="12" xfId="0" applyFont="1" applyBorder="1"/>
    <xf numFmtId="0" fontId="2" fillId="7" borderId="1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center" wrapText="1"/>
    </xf>
    <xf numFmtId="0" fontId="23" fillId="0" borderId="15" xfId="0" applyFont="1" applyBorder="1"/>
    <xf numFmtId="0" fontId="6" fillId="0" borderId="1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top" wrapText="1"/>
    </xf>
    <xf numFmtId="0" fontId="13" fillId="0" borderId="14" xfId="0" applyFont="1" applyBorder="1" applyAlignment="1">
      <alignment horizontal="left" vertical="top" wrapText="1"/>
    </xf>
    <xf numFmtId="0" fontId="2" fillId="0" borderId="1" xfId="6" applyFont="1" applyBorder="1" applyAlignment="1">
      <alignment horizontal="left" vertical="center"/>
    </xf>
    <xf numFmtId="0" fontId="2" fillId="8" borderId="1" xfId="0" applyFont="1" applyFill="1" applyBorder="1" applyAlignment="1">
      <alignment horizontal="left" vertical="center"/>
    </xf>
    <xf numFmtId="44" fontId="2" fillId="4" borderId="1" xfId="1" applyNumberFormat="1" applyFont="1" applyFill="1" applyBorder="1" applyAlignment="1">
      <alignment horizontal="right" vertical="center"/>
    </xf>
    <xf numFmtId="2" fontId="2" fillId="4" borderId="3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vertical="center"/>
    </xf>
    <xf numFmtId="0" fontId="2" fillId="4" borderId="7" xfId="0" applyFont="1" applyFill="1" applyBorder="1" applyAlignment="1">
      <alignment vertical="center"/>
    </xf>
    <xf numFmtId="44" fontId="2" fillId="4" borderId="8" xfId="1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0" fontId="3" fillId="4" borderId="7" xfId="0" applyFont="1" applyFill="1" applyBorder="1"/>
    <xf numFmtId="167" fontId="2" fillId="4" borderId="8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 applyProtection="1">
      <alignment horizontal="left" vertical="top" wrapText="1"/>
      <protection hidden="1"/>
    </xf>
    <xf numFmtId="0" fontId="3" fillId="0" borderId="12" xfId="0" applyFont="1" applyBorder="1" applyAlignment="1">
      <alignment horizontal="center"/>
    </xf>
    <xf numFmtId="0" fontId="2" fillId="0" borderId="3" xfId="0" applyFont="1" applyBorder="1" applyAlignment="1">
      <alignment horizontal="left" vertical="center"/>
    </xf>
    <xf numFmtId="2" fontId="3" fillId="0" borderId="3" xfId="0" applyNumberFormat="1" applyFont="1" applyBorder="1"/>
    <xf numFmtId="2" fontId="4" fillId="0" borderId="3" xfId="0" applyNumberFormat="1" applyFont="1" applyBorder="1" applyAlignment="1">
      <alignment horizontal="left" vertical="center"/>
    </xf>
    <xf numFmtId="0" fontId="3" fillId="3" borderId="3" xfId="0" applyFont="1" applyFill="1" applyBorder="1" applyAlignment="1">
      <alignment horizontal="center"/>
    </xf>
    <xf numFmtId="0" fontId="4" fillId="3" borderId="0" xfId="0" applyFont="1" applyFill="1"/>
    <xf numFmtId="0" fontId="10" fillId="3" borderId="0" xfId="0" applyFont="1" applyFill="1" applyProtection="1">
      <protection hidden="1"/>
    </xf>
    <xf numFmtId="168" fontId="10" fillId="3" borderId="0" xfId="0" applyNumberFormat="1" applyFont="1" applyFill="1" applyProtection="1">
      <protection hidden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2" fillId="0" borderId="14" xfId="0" applyFont="1" applyBorder="1"/>
    <xf numFmtId="0" fontId="4" fillId="0" borderId="14" xfId="0" applyFont="1" applyBorder="1"/>
    <xf numFmtId="0" fontId="4" fillId="0" borderId="6" xfId="0" applyFont="1" applyBorder="1"/>
    <xf numFmtId="0" fontId="4" fillId="0" borderId="7" xfId="0" applyFont="1" applyBorder="1"/>
    <xf numFmtId="0" fontId="10" fillId="0" borderId="7" xfId="0" applyFont="1" applyBorder="1" applyProtection="1">
      <protection hidden="1"/>
    </xf>
    <xf numFmtId="168" fontId="10" fillId="0" borderId="7" xfId="0" applyNumberFormat="1" applyFont="1" applyBorder="1" applyProtection="1">
      <protection hidden="1"/>
    </xf>
    <xf numFmtId="0" fontId="9" fillId="0" borderId="14" xfId="0" applyFont="1" applyBorder="1"/>
    <xf numFmtId="0" fontId="23" fillId="3" borderId="3" xfId="0" applyFont="1" applyFill="1" applyBorder="1"/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wrapText="1"/>
    </xf>
    <xf numFmtId="44" fontId="4" fillId="2" borderId="3" xfId="1" applyNumberFormat="1" applyFont="1" applyFill="1" applyBorder="1" applyAlignment="1">
      <alignment horizontal="right" vertical="center"/>
    </xf>
    <xf numFmtId="0" fontId="4" fillId="3" borderId="10" xfId="0" applyFont="1" applyFill="1" applyBorder="1" applyAlignment="1">
      <alignment vertical="center" wrapText="1"/>
    </xf>
    <xf numFmtId="44" fontId="4" fillId="8" borderId="1" xfId="1" applyNumberFormat="1" applyFont="1" applyFill="1" applyBorder="1" applyAlignment="1">
      <alignment horizontal="right" vertical="center"/>
    </xf>
    <xf numFmtId="165" fontId="4" fillId="8" borderId="1" xfId="0" applyNumberFormat="1" applyFont="1" applyFill="1" applyBorder="1" applyAlignment="1">
      <alignment horizontal="right" vertical="center"/>
    </xf>
    <xf numFmtId="0" fontId="2" fillId="7" borderId="2" xfId="0" applyFont="1" applyFill="1" applyBorder="1" applyAlignment="1">
      <alignment horizontal="left" vertical="center"/>
    </xf>
    <xf numFmtId="0" fontId="4" fillId="7" borderId="2" xfId="0" applyFont="1" applyFill="1" applyBorder="1" applyAlignment="1">
      <alignment horizontal="left" vertical="center" wrapText="1"/>
    </xf>
    <xf numFmtId="0" fontId="3" fillId="0" borderId="15" xfId="0" applyFont="1" applyBorder="1" applyAlignment="1">
      <alignment horizontal="center"/>
    </xf>
    <xf numFmtId="0" fontId="4" fillId="6" borderId="2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left" vertical="center"/>
    </xf>
    <xf numFmtId="0" fontId="30" fillId="7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0" borderId="1" xfId="6" applyFont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44" fontId="4" fillId="7" borderId="1" xfId="1" applyNumberFormat="1" applyFont="1" applyFill="1" applyBorder="1" applyAlignment="1">
      <alignment horizontal="center" vertical="center"/>
    </xf>
    <xf numFmtId="9" fontId="3" fillId="0" borderId="0" xfId="7" applyFont="1"/>
    <xf numFmtId="0" fontId="0" fillId="0" borderId="7" xfId="0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0" fontId="0" fillId="0" borderId="5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2" borderId="4" xfId="0" applyFont="1" applyFill="1" applyBorder="1"/>
    <xf numFmtId="0" fontId="4" fillId="0" borderId="4" xfId="0" applyFont="1" applyBorder="1" applyAlignment="1">
      <alignment horizontal="left"/>
    </xf>
    <xf numFmtId="9" fontId="4" fillId="0" borderId="4" xfId="0" applyNumberFormat="1" applyFont="1" applyBorder="1" applyAlignment="1">
      <alignment horizontal="left"/>
    </xf>
    <xf numFmtId="0" fontId="3" fillId="3" borderId="7" xfId="0" applyFont="1" applyFill="1" applyBorder="1"/>
    <xf numFmtId="10" fontId="3" fillId="0" borderId="0" xfId="0" applyNumberFormat="1" applyFont="1"/>
    <xf numFmtId="9" fontId="3" fillId="0" borderId="0" xfId="0" applyNumberFormat="1" applyFont="1"/>
    <xf numFmtId="10" fontId="3" fillId="0" borderId="0" xfId="7" applyNumberFormat="1" applyFont="1"/>
    <xf numFmtId="44" fontId="4" fillId="0" borderId="1" xfId="0" applyNumberFormat="1" applyFont="1" applyBorder="1" applyAlignment="1">
      <alignment horizontal="left" vertical="top" wrapText="1"/>
    </xf>
    <xf numFmtId="44" fontId="4" fillId="6" borderId="1" xfId="0" applyNumberFormat="1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/>
    </xf>
    <xf numFmtId="0" fontId="3" fillId="0" borderId="7" xfId="0" applyFont="1" applyBorder="1"/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right" vertical="center"/>
    </xf>
    <xf numFmtId="0" fontId="10" fillId="3" borderId="3" xfId="0" applyFont="1" applyFill="1" applyBorder="1" applyAlignment="1" applyProtection="1">
      <alignment horizontal="left" vertical="top" wrapText="1"/>
      <protection hidden="1"/>
    </xf>
    <xf numFmtId="2" fontId="10" fillId="3" borderId="3" xfId="0" applyNumberFormat="1" applyFont="1" applyFill="1" applyBorder="1" applyAlignment="1" applyProtection="1">
      <alignment horizontal="left" vertical="top" wrapText="1"/>
      <protection hidden="1"/>
    </xf>
    <xf numFmtId="0" fontId="1" fillId="0" borderId="11" xfId="0" applyFont="1" applyBorder="1"/>
    <xf numFmtId="0" fontId="1" fillId="0" borderId="15" xfId="0" applyFont="1" applyBorder="1"/>
    <xf numFmtId="0" fontId="1" fillId="0" borderId="9" xfId="0" applyFont="1" applyBorder="1"/>
    <xf numFmtId="44" fontId="3" fillId="0" borderId="3" xfId="1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top" wrapText="1"/>
    </xf>
    <xf numFmtId="0" fontId="3" fillId="0" borderId="0" xfId="0" applyFont="1"/>
    <xf numFmtId="2" fontId="4" fillId="5" borderId="1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12" xfId="0" applyBorder="1"/>
    <xf numFmtId="2" fontId="16" fillId="9" borderId="1" xfId="0" applyNumberFormat="1" applyFont="1" applyFill="1" applyBorder="1" applyAlignment="1">
      <alignment horizontal="center"/>
    </xf>
    <xf numFmtId="0" fontId="0" fillId="9" borderId="3" xfId="0" applyFill="1" applyBorder="1"/>
    <xf numFmtId="0" fontId="0" fillId="9" borderId="12" xfId="0" applyFill="1" applyBorder="1"/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/>
    </xf>
    <xf numFmtId="0" fontId="0" fillId="0" borderId="15" xfId="0" applyBorder="1"/>
    <xf numFmtId="2" fontId="4" fillId="0" borderId="11" xfId="0" applyNumberFormat="1" applyFont="1" applyBorder="1" applyAlignment="1">
      <alignment horizontal="left"/>
    </xf>
    <xf numFmtId="0" fontId="20" fillId="0" borderId="0" xfId="5" applyFont="1" applyAlignment="1" applyProtection="1">
      <alignment horizontal="left"/>
    </xf>
    <xf numFmtId="0" fontId="12" fillId="0" borderId="0" xfId="0" applyFont="1"/>
    <xf numFmtId="0" fontId="19" fillId="0" borderId="0" xfId="5" applyFont="1" applyAlignment="1" applyProtection="1"/>
    <xf numFmtId="0" fontId="27" fillId="0" borderId="0" xfId="0" applyFont="1" applyAlignment="1">
      <alignment horizontal="center"/>
    </xf>
    <xf numFmtId="0" fontId="20" fillId="0" borderId="0" xfId="5" applyFont="1" applyAlignment="1" applyProtection="1"/>
    <xf numFmtId="0" fontId="4" fillId="0" borderId="3" xfId="0" applyFont="1" applyBorder="1" applyAlignment="1">
      <alignment horizontal="left" vertical="center"/>
    </xf>
    <xf numFmtId="2" fontId="4" fillId="2" borderId="3" xfId="0" applyNumberFormat="1" applyFont="1" applyFill="1" applyBorder="1" applyAlignment="1">
      <alignment horizontal="left" vertical="center"/>
    </xf>
    <xf numFmtId="0" fontId="25" fillId="0" borderId="1" xfId="0" applyFont="1" applyBorder="1" applyAlignment="1">
      <alignment horizontal="center" vertical="center" wrapText="1"/>
    </xf>
    <xf numFmtId="2" fontId="4" fillId="5" borderId="9" xfId="0" applyNumberFormat="1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7" fillId="0" borderId="18" xfId="0" applyFont="1" applyBorder="1" applyAlignment="1">
      <alignment horizontal="left" vertical="center"/>
    </xf>
    <xf numFmtId="0" fontId="0" fillId="0" borderId="17" xfId="0" applyBorder="1"/>
    <xf numFmtId="0" fontId="0" fillId="0" borderId="16" xfId="0" applyBorder="1"/>
    <xf numFmtId="2" fontId="4" fillId="3" borderId="4" xfId="0" applyNumberFormat="1" applyFont="1" applyFill="1" applyBorder="1" applyAlignment="1">
      <alignment horizontal="left" vertical="center"/>
    </xf>
    <xf numFmtId="0" fontId="0" fillId="0" borderId="4" xfId="0" applyBorder="1"/>
    <xf numFmtId="0" fontId="2" fillId="7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left" vertical="center"/>
    </xf>
    <xf numFmtId="44" fontId="4" fillId="0" borderId="1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11" xfId="0" applyBorder="1"/>
    <xf numFmtId="0" fontId="0" fillId="0" borderId="9" xfId="0" applyBorder="1"/>
    <xf numFmtId="0" fontId="4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2" fontId="4" fillId="0" borderId="3" xfId="0" applyNumberFormat="1" applyFont="1" applyBorder="1" applyAlignment="1">
      <alignment horizontal="left" vertical="center"/>
    </xf>
    <xf numFmtId="0" fontId="4" fillId="7" borderId="1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44" fontId="4" fillId="0" borderId="1" xfId="1" applyNumberFormat="1" applyFont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30" fillId="0" borderId="1" xfId="0" applyFont="1" applyBorder="1" applyAlignment="1">
      <alignment horizontal="left" vertical="center" wrapText="1"/>
    </xf>
    <xf numFmtId="2" fontId="14" fillId="0" borderId="1" xfId="0" applyNumberFormat="1" applyFont="1" applyBorder="1" applyAlignment="1">
      <alignment horizontal="left" vertical="center" wrapText="1"/>
    </xf>
    <xf numFmtId="2" fontId="4" fillId="3" borderId="7" xfId="0" applyNumberFormat="1" applyFont="1" applyFill="1" applyBorder="1" applyAlignment="1">
      <alignment horizontal="left" vertical="center"/>
    </xf>
    <xf numFmtId="0" fontId="2" fillId="4" borderId="10" xfId="0" applyFont="1" applyFill="1" applyBorder="1" applyAlignment="1">
      <alignment horizontal="left" vertical="center" wrapText="1"/>
    </xf>
    <xf numFmtId="2" fontId="14" fillId="0" borderId="9" xfId="0" applyNumberFormat="1" applyFont="1" applyBorder="1" applyAlignment="1">
      <alignment horizontal="left" vertical="center" wrapText="1"/>
    </xf>
    <xf numFmtId="2" fontId="4" fillId="5" borderId="1" xfId="1" applyNumberFormat="1" applyFont="1" applyFill="1" applyBorder="1" applyAlignment="1">
      <alignment horizontal="center" vertical="center"/>
    </xf>
    <xf numFmtId="2" fontId="22" fillId="0" borderId="1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26" fillId="0" borderId="15" xfId="0" applyFont="1" applyBorder="1" applyAlignment="1">
      <alignment horizontal="left" vertical="center" wrapText="1"/>
    </xf>
    <xf numFmtId="0" fontId="1" fillId="0" borderId="0" xfId="0" applyFont="1"/>
    <xf numFmtId="0" fontId="6" fillId="0" borderId="10" xfId="0" applyFont="1" applyBorder="1" applyAlignment="1">
      <alignment horizontal="left" vertical="center" wrapText="1"/>
    </xf>
    <xf numFmtId="2" fontId="22" fillId="3" borderId="12" xfId="0" applyNumberFormat="1" applyFont="1" applyFill="1" applyBorder="1" applyAlignment="1">
      <alignment horizontal="left" vertical="center"/>
    </xf>
    <xf numFmtId="0" fontId="26" fillId="0" borderId="15" xfId="0" applyFont="1" applyBorder="1" applyAlignment="1">
      <alignment wrapText="1"/>
    </xf>
    <xf numFmtId="0" fontId="7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/>
    </xf>
    <xf numFmtId="44" fontId="4" fillId="0" borderId="5" xfId="1" applyNumberFormat="1" applyFont="1" applyBorder="1" applyAlignment="1">
      <alignment horizontal="center" vertical="center"/>
    </xf>
    <xf numFmtId="0" fontId="0" fillId="0" borderId="5" xfId="0" applyBorder="1"/>
    <xf numFmtId="44" fontId="4" fillId="0" borderId="12" xfId="1" applyNumberFormat="1" applyFont="1" applyBorder="1" applyAlignment="1">
      <alignment horizontal="center" vertical="center"/>
    </xf>
    <xf numFmtId="0" fontId="2" fillId="8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center" vertical="center"/>
    </xf>
  </cellXfs>
  <cellStyles count="8">
    <cellStyle name="Currency" xfId="1" builtinId="4"/>
    <cellStyle name="Currency 2" xfId="2" xr:uid="{00000000-0005-0000-0000-000002000000}"/>
    <cellStyle name="Currency 3" xfId="3" xr:uid="{00000000-0005-0000-0000-000003000000}"/>
    <cellStyle name="Currency 4" xfId="4" xr:uid="{00000000-0005-0000-0000-000004000000}"/>
    <cellStyle name="Hyperlink" xfId="5" builtinId="8"/>
    <cellStyle name="Normal" xfId="0" builtinId="0"/>
    <cellStyle name="Normal 2" xfId="6" xr:uid="{00000000-0005-0000-0000-000006000000}"/>
    <cellStyle name="Per cent" xfId="7" builtinId="5"/>
  </cellStyles>
  <dxfs count="3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gif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gif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6.jpeg"/><Relationship Id="rId2" Type="http://schemas.openxmlformats.org/officeDocument/2006/relationships/image" Target="../media/image75.png"/><Relationship Id="rId1" Type="http://schemas.openxmlformats.org/officeDocument/2006/relationships/image" Target="../media/image74.png"/><Relationship Id="rId4" Type="http://schemas.openxmlformats.org/officeDocument/2006/relationships/image" Target="../media/image76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79.png"/><Relationship Id="rId2" Type="http://schemas.openxmlformats.org/officeDocument/2006/relationships/image" Target="../media/image78.png"/><Relationship Id="rId1" Type="http://schemas.openxmlformats.org/officeDocument/2006/relationships/image" Target="../media/image77.png"/><Relationship Id="rId6" Type="http://schemas.openxmlformats.org/officeDocument/2006/relationships/image" Target="../media/image82.jpeg"/><Relationship Id="rId5" Type="http://schemas.openxmlformats.org/officeDocument/2006/relationships/image" Target="../media/image81.jpeg"/><Relationship Id="rId4" Type="http://schemas.openxmlformats.org/officeDocument/2006/relationships/image" Target="../media/image80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jpeg"/><Relationship Id="rId7" Type="http://schemas.openxmlformats.org/officeDocument/2006/relationships/image" Target="../media/image15.jpeg"/><Relationship Id="rId2" Type="http://schemas.openxmlformats.org/officeDocument/2006/relationships/image" Target="../media/image10.jpeg"/><Relationship Id="rId1" Type="http://schemas.openxmlformats.org/officeDocument/2006/relationships/image" Target="../media/image9.jpeg"/><Relationship Id="rId6" Type="http://schemas.openxmlformats.org/officeDocument/2006/relationships/image" Target="../media/image14.png"/><Relationship Id="rId5" Type="http://schemas.openxmlformats.org/officeDocument/2006/relationships/image" Target="../media/image13.jpeg"/><Relationship Id="rId4" Type="http://schemas.openxmlformats.org/officeDocument/2006/relationships/image" Target="../media/image12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jpeg"/><Relationship Id="rId3" Type="http://schemas.openxmlformats.org/officeDocument/2006/relationships/image" Target="../media/image18.png"/><Relationship Id="rId7" Type="http://schemas.openxmlformats.org/officeDocument/2006/relationships/image" Target="../media/image22.jpe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gif"/><Relationship Id="rId5" Type="http://schemas.openxmlformats.org/officeDocument/2006/relationships/image" Target="../media/image20.jpeg"/><Relationship Id="rId10" Type="http://schemas.microsoft.com/office/2007/relationships/hdphoto" Target="../media/hdphoto1.wdp"/><Relationship Id="rId4" Type="http://schemas.openxmlformats.org/officeDocument/2006/relationships/image" Target="../media/image19.png"/><Relationship Id="rId9" Type="http://schemas.openxmlformats.org/officeDocument/2006/relationships/image" Target="../media/image24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jpeg"/><Relationship Id="rId3" Type="http://schemas.openxmlformats.org/officeDocument/2006/relationships/image" Target="../media/image27.png"/><Relationship Id="rId7" Type="http://schemas.openxmlformats.org/officeDocument/2006/relationships/image" Target="../media/image31.gif"/><Relationship Id="rId2" Type="http://schemas.openxmlformats.org/officeDocument/2006/relationships/image" Target="../media/image26.png"/><Relationship Id="rId1" Type="http://schemas.openxmlformats.org/officeDocument/2006/relationships/image" Target="../media/image25.png"/><Relationship Id="rId6" Type="http://schemas.openxmlformats.org/officeDocument/2006/relationships/image" Target="../media/image30.jpeg"/><Relationship Id="rId5" Type="http://schemas.openxmlformats.org/officeDocument/2006/relationships/image" Target="../media/image29.png"/><Relationship Id="rId4" Type="http://schemas.openxmlformats.org/officeDocument/2006/relationships/image" Target="../media/image28.png"/><Relationship Id="rId9" Type="http://schemas.openxmlformats.org/officeDocument/2006/relationships/image" Target="../media/image33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0.jpeg"/><Relationship Id="rId3" Type="http://schemas.openxmlformats.org/officeDocument/2006/relationships/image" Target="../media/image32.jpeg"/><Relationship Id="rId7" Type="http://schemas.openxmlformats.org/officeDocument/2006/relationships/image" Target="../media/image39.jpeg"/><Relationship Id="rId2" Type="http://schemas.openxmlformats.org/officeDocument/2006/relationships/image" Target="../media/image35.gif"/><Relationship Id="rId1" Type="http://schemas.openxmlformats.org/officeDocument/2006/relationships/image" Target="../media/image34.png"/><Relationship Id="rId6" Type="http://schemas.openxmlformats.org/officeDocument/2006/relationships/image" Target="../media/image38.jpeg"/><Relationship Id="rId5" Type="http://schemas.openxmlformats.org/officeDocument/2006/relationships/image" Target="../media/image37.jpeg"/><Relationship Id="rId4" Type="http://schemas.openxmlformats.org/officeDocument/2006/relationships/image" Target="../media/image36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39.jpeg"/><Relationship Id="rId3" Type="http://schemas.openxmlformats.org/officeDocument/2006/relationships/image" Target="../media/image43.png"/><Relationship Id="rId7" Type="http://schemas.openxmlformats.org/officeDocument/2006/relationships/image" Target="../media/image47.jpeg"/><Relationship Id="rId2" Type="http://schemas.openxmlformats.org/officeDocument/2006/relationships/image" Target="../media/image42.jpeg"/><Relationship Id="rId1" Type="http://schemas.openxmlformats.org/officeDocument/2006/relationships/image" Target="../media/image41.png"/><Relationship Id="rId6" Type="http://schemas.openxmlformats.org/officeDocument/2006/relationships/image" Target="../media/image46.jpeg"/><Relationship Id="rId5" Type="http://schemas.openxmlformats.org/officeDocument/2006/relationships/image" Target="../media/image45.jpeg"/><Relationship Id="rId10" Type="http://schemas.openxmlformats.org/officeDocument/2006/relationships/image" Target="../media/image49.png"/><Relationship Id="rId4" Type="http://schemas.openxmlformats.org/officeDocument/2006/relationships/image" Target="../media/image44.png"/><Relationship Id="rId9" Type="http://schemas.openxmlformats.org/officeDocument/2006/relationships/image" Target="../media/image48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2.jpeg"/><Relationship Id="rId2" Type="http://schemas.openxmlformats.org/officeDocument/2006/relationships/image" Target="../media/image51.jpeg"/><Relationship Id="rId1" Type="http://schemas.openxmlformats.org/officeDocument/2006/relationships/image" Target="../media/image50.jpeg"/><Relationship Id="rId6" Type="http://schemas.openxmlformats.org/officeDocument/2006/relationships/image" Target="../media/image55.png"/><Relationship Id="rId5" Type="http://schemas.openxmlformats.org/officeDocument/2006/relationships/image" Target="../media/image54.jpeg"/><Relationship Id="rId4" Type="http://schemas.openxmlformats.org/officeDocument/2006/relationships/image" Target="../media/image53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jpeg"/><Relationship Id="rId3" Type="http://schemas.openxmlformats.org/officeDocument/2006/relationships/image" Target="../media/image58.jpeg"/><Relationship Id="rId7" Type="http://schemas.openxmlformats.org/officeDocument/2006/relationships/image" Target="../media/image61.jpeg"/><Relationship Id="rId2" Type="http://schemas.openxmlformats.org/officeDocument/2006/relationships/image" Target="../media/image57.png"/><Relationship Id="rId1" Type="http://schemas.openxmlformats.org/officeDocument/2006/relationships/image" Target="../media/image56.jpeg"/><Relationship Id="rId6" Type="http://schemas.openxmlformats.org/officeDocument/2006/relationships/image" Target="../media/image39.jpeg"/><Relationship Id="rId5" Type="http://schemas.openxmlformats.org/officeDocument/2006/relationships/image" Target="../media/image60.gif"/><Relationship Id="rId10" Type="http://schemas.openxmlformats.org/officeDocument/2006/relationships/image" Target="../media/image64.png"/><Relationship Id="rId4" Type="http://schemas.openxmlformats.org/officeDocument/2006/relationships/image" Target="../media/image59.jpeg"/><Relationship Id="rId9" Type="http://schemas.openxmlformats.org/officeDocument/2006/relationships/image" Target="../media/image63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70.png"/><Relationship Id="rId3" Type="http://schemas.openxmlformats.org/officeDocument/2006/relationships/image" Target="../media/image56.jpeg"/><Relationship Id="rId7" Type="http://schemas.openxmlformats.org/officeDocument/2006/relationships/image" Target="../media/image69.jpeg"/><Relationship Id="rId2" Type="http://schemas.microsoft.com/office/2007/relationships/hdphoto" Target="../media/hdphoto2.wdp"/><Relationship Id="rId1" Type="http://schemas.openxmlformats.org/officeDocument/2006/relationships/image" Target="../media/image65.png"/><Relationship Id="rId6" Type="http://schemas.openxmlformats.org/officeDocument/2006/relationships/image" Target="../media/image68.jpeg"/><Relationship Id="rId11" Type="http://schemas.openxmlformats.org/officeDocument/2006/relationships/image" Target="../media/image73.jpeg"/><Relationship Id="rId5" Type="http://schemas.openxmlformats.org/officeDocument/2006/relationships/image" Target="../media/image67.jpeg"/><Relationship Id="rId10" Type="http://schemas.openxmlformats.org/officeDocument/2006/relationships/image" Target="../media/image72.png"/><Relationship Id="rId4" Type="http://schemas.openxmlformats.org/officeDocument/2006/relationships/image" Target="../media/image66.jpeg"/><Relationship Id="rId9" Type="http://schemas.openxmlformats.org/officeDocument/2006/relationships/image" Target="../media/image7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276225</xdr:colOff>
      <xdr:row>30</xdr:row>
      <xdr:rowOff>142875</xdr:rowOff>
    </xdr:from>
    <xdr:to>
      <xdr:col>6</xdr:col>
      <xdr:colOff>733425</xdr:colOff>
      <xdr:row>33</xdr:row>
      <xdr:rowOff>133350</xdr:rowOff>
    </xdr:to>
    <xdr:pic>
      <xdr:nvPicPr>
        <xdr:cNvPr id="42386" name="Picture 9">
          <a:extLst>
            <a:ext uri="{FF2B5EF4-FFF2-40B4-BE49-F238E27FC236}">
              <a16:creationId xmlns:a16="http://schemas.microsoft.com/office/drawing/2014/main" id="{00000000-0008-0000-0100-000092A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534650" y="5715000"/>
          <a:ext cx="457200" cy="5334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6</xdr:col>
      <xdr:colOff>219075</xdr:colOff>
      <xdr:row>40</xdr:row>
      <xdr:rowOff>133350</xdr:rowOff>
    </xdr:from>
    <xdr:to>
      <xdr:col>6</xdr:col>
      <xdr:colOff>742950</xdr:colOff>
      <xdr:row>43</xdr:row>
      <xdr:rowOff>161925</xdr:rowOff>
    </xdr:to>
    <xdr:pic>
      <xdr:nvPicPr>
        <xdr:cNvPr id="42388" name="Picture 11">
          <a:extLst>
            <a:ext uri="{FF2B5EF4-FFF2-40B4-BE49-F238E27FC236}">
              <a16:creationId xmlns:a16="http://schemas.microsoft.com/office/drawing/2014/main" id="{00000000-0008-0000-0100-000094A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477500" y="8439150"/>
          <a:ext cx="523875" cy="5715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6</xdr:col>
      <xdr:colOff>180975</xdr:colOff>
      <xdr:row>36</xdr:row>
      <xdr:rowOff>123825</xdr:rowOff>
    </xdr:from>
    <xdr:to>
      <xdr:col>6</xdr:col>
      <xdr:colOff>847725</xdr:colOff>
      <xdr:row>38</xdr:row>
      <xdr:rowOff>133350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39400" y="6610350"/>
          <a:ext cx="666750" cy="3714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66675</xdr:colOff>
      <xdr:row>25</xdr:row>
      <xdr:rowOff>0</xdr:rowOff>
    </xdr:from>
    <xdr:to>
      <xdr:col>6</xdr:col>
      <xdr:colOff>400049</xdr:colOff>
      <xdr:row>26</xdr:row>
      <xdr:rowOff>128586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325100" y="4714875"/>
          <a:ext cx="333374" cy="309561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66674</xdr:colOff>
      <xdr:row>23</xdr:row>
      <xdr:rowOff>38099</xdr:rowOff>
    </xdr:from>
    <xdr:to>
      <xdr:col>6</xdr:col>
      <xdr:colOff>368299</xdr:colOff>
      <xdr:row>24</xdr:row>
      <xdr:rowOff>158749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325099" y="4391024"/>
          <a:ext cx="301625" cy="301625"/>
        </a:xfrm>
        <a:prstGeom prst="rect">
          <a:avLst/>
        </a:prstGeom>
        <a:ln>
          <a:prstDash val="solid"/>
        </a:ln>
      </xdr:spPr>
    </xdr:pic>
    <xdr:clientData/>
  </xdr:twoCellAnchor>
  <xdr:twoCellAnchor>
    <xdr:from>
      <xdr:col>6</xdr:col>
      <xdr:colOff>476251</xdr:colOff>
      <xdr:row>23</xdr:row>
      <xdr:rowOff>114301</xdr:rowOff>
    </xdr:from>
    <xdr:to>
      <xdr:col>6</xdr:col>
      <xdr:colOff>962025</xdr:colOff>
      <xdr:row>26</xdr:row>
      <xdr:rowOff>57150</xdr:rowOff>
    </xdr:to>
    <xdr:pic>
      <xdr:nvPicPr>
        <xdr:cNvPr id="18" name="Picture 17" descr="XU2-New_s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1344276" y="4457701"/>
          <a:ext cx="485774" cy="485774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6</xdr:col>
      <xdr:colOff>171347</xdr:colOff>
      <xdr:row>27</xdr:row>
      <xdr:rowOff>66675</xdr:rowOff>
    </xdr:from>
    <xdr:to>
      <xdr:col>6</xdr:col>
      <xdr:colOff>266803</xdr:colOff>
      <xdr:row>29</xdr:row>
      <xdr:rowOff>115979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 rot="5400000">
          <a:off x="10881473" y="5291874"/>
          <a:ext cx="411254" cy="95456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6</xdr:col>
      <xdr:colOff>410718</xdr:colOff>
      <xdr:row>27</xdr:row>
      <xdr:rowOff>20193</xdr:rowOff>
    </xdr:from>
    <xdr:to>
      <xdr:col>6</xdr:col>
      <xdr:colOff>914400</xdr:colOff>
      <xdr:row>30</xdr:row>
      <xdr:rowOff>19050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1278743" y="5087493"/>
          <a:ext cx="503682" cy="503682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200025</xdr:colOff>
      <xdr:row>15</xdr:row>
      <xdr:rowOff>95250</xdr:rowOff>
    </xdr:from>
    <xdr:to>
      <xdr:col>5</xdr:col>
      <xdr:colOff>866775</xdr:colOff>
      <xdr:row>19</xdr:row>
      <xdr:rowOff>247650</xdr:rowOff>
    </xdr:to>
    <xdr:pic>
      <xdr:nvPicPr>
        <xdr:cNvPr id="52384" name="Picture 2">
          <a:extLst>
            <a:ext uri="{FF2B5EF4-FFF2-40B4-BE49-F238E27FC236}">
              <a16:creationId xmlns:a16="http://schemas.microsoft.com/office/drawing/2014/main" id="{00000000-0008-0000-0A00-0000A0C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39400" y="4505325"/>
          <a:ext cx="666750" cy="8953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228600</xdr:colOff>
      <xdr:row>20</xdr:row>
      <xdr:rowOff>57150</xdr:rowOff>
    </xdr:from>
    <xdr:to>
      <xdr:col>5</xdr:col>
      <xdr:colOff>895350</xdr:colOff>
      <xdr:row>24</xdr:row>
      <xdr:rowOff>57150</xdr:rowOff>
    </xdr:to>
    <xdr:pic>
      <xdr:nvPicPr>
        <xdr:cNvPr id="52385" name="Picture 3">
          <a:extLst>
            <a:ext uri="{FF2B5EF4-FFF2-40B4-BE49-F238E27FC236}">
              <a16:creationId xmlns:a16="http://schemas.microsoft.com/office/drawing/2014/main" id="{00000000-0008-0000-0A00-0000A1C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467975" y="4848225"/>
          <a:ext cx="666750" cy="9048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57150</xdr:colOff>
      <xdr:row>10</xdr:row>
      <xdr:rowOff>76200</xdr:rowOff>
    </xdr:from>
    <xdr:to>
      <xdr:col>5</xdr:col>
      <xdr:colOff>1009650</xdr:colOff>
      <xdr:row>13</xdr:row>
      <xdr:rowOff>114300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96525" y="2819400"/>
          <a:ext cx="952500" cy="5810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5</xdr:col>
      <xdr:colOff>57150</xdr:colOff>
      <xdr:row>25</xdr:row>
      <xdr:rowOff>85725</xdr:rowOff>
    </xdr:from>
    <xdr:to>
      <xdr:col>5</xdr:col>
      <xdr:colOff>1009650</xdr:colOff>
      <xdr:row>28</xdr:row>
      <xdr:rowOff>123825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296525" y="5743575"/>
          <a:ext cx="952500" cy="5810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5</xdr:col>
      <xdr:colOff>171450</xdr:colOff>
      <xdr:row>2</xdr:row>
      <xdr:rowOff>85725</xdr:rowOff>
    </xdr:from>
    <xdr:to>
      <xdr:col>5</xdr:col>
      <xdr:colOff>903732</xdr:colOff>
      <xdr:row>6</xdr:row>
      <xdr:rowOff>152532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410825" y="533400"/>
          <a:ext cx="732282" cy="971682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25</xdr:row>
      <xdr:rowOff>38100</xdr:rowOff>
    </xdr:from>
    <xdr:to>
      <xdr:col>5</xdr:col>
      <xdr:colOff>1019175</xdr:colOff>
      <xdr:row>28</xdr:row>
      <xdr:rowOff>171450</xdr:rowOff>
    </xdr:to>
    <xdr:pic>
      <xdr:nvPicPr>
        <xdr:cNvPr id="54428" name="Picture 1">
          <a:extLst>
            <a:ext uri="{FF2B5EF4-FFF2-40B4-BE49-F238E27FC236}">
              <a16:creationId xmlns:a16="http://schemas.microsoft.com/office/drawing/2014/main" id="{00000000-0008-0000-0B00-00009C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77475" y="4829175"/>
          <a:ext cx="971550" cy="6762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66674</xdr:colOff>
      <xdr:row>30</xdr:row>
      <xdr:rowOff>38099</xdr:rowOff>
    </xdr:from>
    <xdr:to>
      <xdr:col>5</xdr:col>
      <xdr:colOff>949137</xdr:colOff>
      <xdr:row>34</xdr:row>
      <xdr:rowOff>28574</xdr:rowOff>
    </xdr:to>
    <xdr:pic>
      <xdr:nvPicPr>
        <xdr:cNvPr id="54429" name="Picture 2">
          <a:extLst>
            <a:ext uri="{FF2B5EF4-FFF2-40B4-BE49-F238E27FC236}">
              <a16:creationId xmlns:a16="http://schemas.microsoft.com/office/drawing/2014/main" id="{00000000-0008-0000-0B00-00009D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306049" y="5734049"/>
          <a:ext cx="882463" cy="7143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104775</xdr:colOff>
      <xdr:row>35</xdr:row>
      <xdr:rowOff>161925</xdr:rowOff>
    </xdr:from>
    <xdr:to>
      <xdr:col>5</xdr:col>
      <xdr:colOff>914400</xdr:colOff>
      <xdr:row>38</xdr:row>
      <xdr:rowOff>304800</xdr:rowOff>
    </xdr:to>
    <xdr:pic>
      <xdr:nvPicPr>
        <xdr:cNvPr id="54430" name="Picture 3">
          <a:extLst>
            <a:ext uri="{FF2B5EF4-FFF2-40B4-BE49-F238E27FC236}">
              <a16:creationId xmlns:a16="http://schemas.microsoft.com/office/drawing/2014/main" id="{00000000-0008-0000-0B00-00009E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334625" y="6943725"/>
          <a:ext cx="809625" cy="8667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247650</xdr:colOff>
      <xdr:row>2</xdr:row>
      <xdr:rowOff>57150</xdr:rowOff>
    </xdr:from>
    <xdr:to>
      <xdr:col>5</xdr:col>
      <xdr:colOff>809625</xdr:colOff>
      <xdr:row>7</xdr:row>
      <xdr:rowOff>85725</xdr:rowOff>
    </xdr:to>
    <xdr:pic>
      <xdr:nvPicPr>
        <xdr:cNvPr id="54431" name="Picture 2">
          <a:extLst>
            <a:ext uri="{FF2B5EF4-FFF2-40B4-BE49-F238E27FC236}">
              <a16:creationId xmlns:a16="http://schemas.microsoft.com/office/drawing/2014/main" id="{00000000-0008-0000-0B00-00009FD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477500" y="495300"/>
          <a:ext cx="561975" cy="9334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28575</xdr:colOff>
      <xdr:row>18</xdr:row>
      <xdr:rowOff>142875</xdr:rowOff>
    </xdr:from>
    <xdr:to>
      <xdr:col>5</xdr:col>
      <xdr:colOff>1010338</xdr:colOff>
      <xdr:row>19</xdr:row>
      <xdr:rowOff>306819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267950" y="3609975"/>
          <a:ext cx="981763" cy="70686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5</xdr:col>
      <xdr:colOff>95250</xdr:colOff>
      <xdr:row>10</xdr:row>
      <xdr:rowOff>161925</xdr:rowOff>
    </xdr:from>
    <xdr:to>
      <xdr:col>5</xdr:col>
      <xdr:colOff>1038225</xdr:colOff>
      <xdr:row>14</xdr:row>
      <xdr:rowOff>66675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334625" y="1866900"/>
          <a:ext cx="942975" cy="62865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352425</xdr:colOff>
      <xdr:row>36</xdr:row>
      <xdr:rowOff>28575</xdr:rowOff>
    </xdr:from>
    <xdr:to>
      <xdr:col>5</xdr:col>
      <xdr:colOff>676275</xdr:colOff>
      <xdr:row>37</xdr:row>
      <xdr:rowOff>190500</xdr:rowOff>
    </xdr:to>
    <xdr:pic>
      <xdr:nvPicPr>
        <xdr:cNvPr id="43164" name="Picture 1">
          <a:extLst>
            <a:ext uri="{FF2B5EF4-FFF2-40B4-BE49-F238E27FC236}">
              <a16:creationId xmlns:a16="http://schemas.microsoft.com/office/drawing/2014/main" id="{00000000-0008-0000-0200-00009CA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0122" t="4878" r="20122" b="1627"/>
        <a:stretch>
          <a:fillRect/>
        </a:stretch>
      </xdr:blipFill>
      <xdr:spPr bwMode="auto">
        <a:xfrm>
          <a:off x="10591800" y="6981825"/>
          <a:ext cx="323850" cy="3714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361950</xdr:colOff>
      <xdr:row>40</xdr:row>
      <xdr:rowOff>38100</xdr:rowOff>
    </xdr:from>
    <xdr:to>
      <xdr:col>5</xdr:col>
      <xdr:colOff>704850</xdr:colOff>
      <xdr:row>41</xdr:row>
      <xdr:rowOff>190500</xdr:rowOff>
    </xdr:to>
    <xdr:pic>
      <xdr:nvPicPr>
        <xdr:cNvPr id="43165" name="Picture 4">
          <a:extLst>
            <a:ext uri="{FF2B5EF4-FFF2-40B4-BE49-F238E27FC236}">
              <a16:creationId xmlns:a16="http://schemas.microsoft.com/office/drawing/2014/main" id="{00000000-0008-0000-0200-00009DA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601325" y="7772400"/>
          <a:ext cx="342900" cy="3905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209550</xdr:colOff>
      <xdr:row>2</xdr:row>
      <xdr:rowOff>66675</xdr:rowOff>
    </xdr:from>
    <xdr:to>
      <xdr:col>5</xdr:col>
      <xdr:colOff>819150</xdr:colOff>
      <xdr:row>6</xdr:row>
      <xdr:rowOff>47625</xdr:rowOff>
    </xdr:to>
    <xdr:pic>
      <xdr:nvPicPr>
        <xdr:cNvPr id="43166" name="Picture 1">
          <a:extLst>
            <a:ext uri="{FF2B5EF4-FFF2-40B4-BE49-F238E27FC236}">
              <a16:creationId xmlns:a16="http://schemas.microsoft.com/office/drawing/2014/main" id="{00000000-0008-0000-0200-00009EA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448925" y="514350"/>
          <a:ext cx="609600" cy="7048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352425</xdr:colOff>
      <xdr:row>7</xdr:row>
      <xdr:rowOff>180975</xdr:rowOff>
    </xdr:from>
    <xdr:to>
      <xdr:col>5</xdr:col>
      <xdr:colOff>676275</xdr:colOff>
      <xdr:row>9</xdr:row>
      <xdr:rowOff>133350</xdr:rowOff>
    </xdr:to>
    <xdr:pic>
      <xdr:nvPicPr>
        <xdr:cNvPr id="43167" name="Picture 2">
          <a:extLst>
            <a:ext uri="{FF2B5EF4-FFF2-40B4-BE49-F238E27FC236}">
              <a16:creationId xmlns:a16="http://schemas.microsoft.com/office/drawing/2014/main" id="{00000000-0008-0000-0200-00009FA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591800" y="1714500"/>
          <a:ext cx="323850" cy="3143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114300</xdr:colOff>
      <xdr:row>25</xdr:row>
      <xdr:rowOff>38100</xdr:rowOff>
    </xdr:from>
    <xdr:to>
      <xdr:col>5</xdr:col>
      <xdr:colOff>933450</xdr:colOff>
      <xdr:row>29</xdr:row>
      <xdr:rowOff>76200</xdr:rowOff>
    </xdr:to>
    <xdr:pic>
      <xdr:nvPicPr>
        <xdr:cNvPr id="43168" name="Picture 3">
          <a:extLst>
            <a:ext uri="{FF2B5EF4-FFF2-40B4-BE49-F238E27FC236}">
              <a16:creationId xmlns:a16="http://schemas.microsoft.com/office/drawing/2014/main" id="{00000000-0008-0000-0200-0000A0A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0353675" y="4781550"/>
          <a:ext cx="819150" cy="7620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190500</xdr:colOff>
      <xdr:row>16</xdr:row>
      <xdr:rowOff>47625</xdr:rowOff>
    </xdr:from>
    <xdr:to>
      <xdr:col>5</xdr:col>
      <xdr:colOff>857250</xdr:colOff>
      <xdr:row>19</xdr:row>
      <xdr:rowOff>47625</xdr:rowOff>
    </xdr:to>
    <xdr:pic>
      <xdr:nvPicPr>
        <xdr:cNvPr id="43169" name="Picture 4">
          <a:extLst>
            <a:ext uri="{FF2B5EF4-FFF2-40B4-BE49-F238E27FC236}">
              <a16:creationId xmlns:a16="http://schemas.microsoft.com/office/drawing/2014/main" id="{00000000-0008-0000-0200-0000A1A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10429875" y="2847975"/>
          <a:ext cx="666750" cy="6286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oneCellAnchor>
    <xdr:from>
      <xdr:col>5</xdr:col>
      <xdr:colOff>257175</xdr:colOff>
      <xdr:row>10</xdr:row>
      <xdr:rowOff>114300</xdr:rowOff>
    </xdr:from>
    <xdr:ext cx="485775" cy="561975"/>
    <xdr:pic>
      <xdr:nvPicPr>
        <xdr:cNvPr id="8" name="Picture 10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10496550" y="2009775"/>
          <a:ext cx="485775" cy="561975"/>
        </a:xfrm>
        <a:prstGeom prst="rect">
          <a:avLst/>
        </a:prstGeom>
        <a:noFill/>
        <a:ln>
          <a:noFill/>
          <a:prstDash val="solid"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571500</xdr:colOff>
      <xdr:row>10</xdr:row>
      <xdr:rowOff>38100</xdr:rowOff>
    </xdr:from>
    <xdr:to>
      <xdr:col>5</xdr:col>
      <xdr:colOff>781050</xdr:colOff>
      <xdr:row>11</xdr:row>
      <xdr:rowOff>142875</xdr:rowOff>
    </xdr:to>
    <xdr:pic>
      <xdr:nvPicPr>
        <xdr:cNvPr id="44240" name="Picture 6" descr="IN-OID">
          <a:extLst>
            <a:ext uri="{FF2B5EF4-FFF2-40B4-BE49-F238E27FC236}">
              <a16:creationId xmlns:a16="http://schemas.microsoft.com/office/drawing/2014/main" id="{00000000-0008-0000-0300-0000D0A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810875" y="466725"/>
          <a:ext cx="209550" cy="2762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190500</xdr:colOff>
      <xdr:row>30</xdr:row>
      <xdr:rowOff>47625</xdr:rowOff>
    </xdr:from>
    <xdr:to>
      <xdr:col>5</xdr:col>
      <xdr:colOff>857250</xdr:colOff>
      <xdr:row>33</xdr:row>
      <xdr:rowOff>38100</xdr:rowOff>
    </xdr:to>
    <xdr:pic>
      <xdr:nvPicPr>
        <xdr:cNvPr id="44244" name="Picture 1">
          <a:extLst>
            <a:ext uri="{FF2B5EF4-FFF2-40B4-BE49-F238E27FC236}">
              <a16:creationId xmlns:a16="http://schemas.microsoft.com/office/drawing/2014/main" id="{00000000-0008-0000-0300-0000D4A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429875" y="4991100"/>
          <a:ext cx="666750" cy="5048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200025</xdr:colOff>
      <xdr:row>35</xdr:row>
      <xdr:rowOff>104775</xdr:rowOff>
    </xdr:from>
    <xdr:to>
      <xdr:col>5</xdr:col>
      <xdr:colOff>866775</xdr:colOff>
      <xdr:row>38</xdr:row>
      <xdr:rowOff>152400</xdr:rowOff>
    </xdr:to>
    <xdr:pic>
      <xdr:nvPicPr>
        <xdr:cNvPr id="44245" name="Picture 2">
          <a:extLst>
            <a:ext uri="{FF2B5EF4-FFF2-40B4-BE49-F238E27FC236}">
              <a16:creationId xmlns:a16="http://schemas.microsoft.com/office/drawing/2014/main" id="{00000000-0008-0000-0300-0000D5A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439400" y="4943475"/>
          <a:ext cx="666750" cy="5619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228600</xdr:colOff>
      <xdr:row>39</xdr:row>
      <xdr:rowOff>19050</xdr:rowOff>
    </xdr:from>
    <xdr:to>
      <xdr:col>5</xdr:col>
      <xdr:colOff>895350</xdr:colOff>
      <xdr:row>42</xdr:row>
      <xdr:rowOff>76200</xdr:rowOff>
    </xdr:to>
    <xdr:pic>
      <xdr:nvPicPr>
        <xdr:cNvPr id="44246" name="Picture 3">
          <a:extLst>
            <a:ext uri="{FF2B5EF4-FFF2-40B4-BE49-F238E27FC236}">
              <a16:creationId xmlns:a16="http://schemas.microsoft.com/office/drawing/2014/main" id="{00000000-0008-0000-0300-0000D6A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467975" y="5543550"/>
          <a:ext cx="666750" cy="5429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249533</xdr:colOff>
      <xdr:row>13</xdr:row>
      <xdr:rowOff>38100</xdr:rowOff>
    </xdr:from>
    <xdr:to>
      <xdr:col>5</xdr:col>
      <xdr:colOff>803274</xdr:colOff>
      <xdr:row>15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488908" y="923925"/>
          <a:ext cx="553741" cy="4667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5</xdr:col>
      <xdr:colOff>285750</xdr:colOff>
      <xdr:row>19</xdr:row>
      <xdr:rowOff>41910</xdr:rowOff>
    </xdr:from>
    <xdr:to>
      <xdr:col>5</xdr:col>
      <xdr:colOff>723900</xdr:colOff>
      <xdr:row>19</xdr:row>
      <xdr:rowOff>273504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525125" y="2699385"/>
          <a:ext cx="438150" cy="23159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5</xdr:col>
      <xdr:colOff>219074</xdr:colOff>
      <xdr:row>22</xdr:row>
      <xdr:rowOff>95718</xdr:rowOff>
    </xdr:from>
    <xdr:to>
      <xdr:col>5</xdr:col>
      <xdr:colOff>761999</xdr:colOff>
      <xdr:row>24</xdr:row>
      <xdr:rowOff>19049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458449" y="3181818"/>
          <a:ext cx="542925" cy="466256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5</xdr:col>
      <xdr:colOff>219075</xdr:colOff>
      <xdr:row>24</xdr:row>
      <xdr:rowOff>76200</xdr:rowOff>
    </xdr:from>
    <xdr:to>
      <xdr:col>5</xdr:col>
      <xdr:colOff>790575</xdr:colOff>
      <xdr:row>26</xdr:row>
      <xdr:rowOff>129313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458450" y="3857625"/>
          <a:ext cx="571500" cy="605563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5</xdr:col>
      <xdr:colOff>85725</xdr:colOff>
      <xdr:row>9</xdr:row>
      <xdr:rowOff>114300</xdr:rowOff>
    </xdr:from>
    <xdr:to>
      <xdr:col>5</xdr:col>
      <xdr:colOff>569572</xdr:colOff>
      <xdr:row>12</xdr:row>
      <xdr:rowOff>28575</xdr:rowOff>
    </xdr:to>
    <xdr:pic>
      <xdr:nvPicPr>
        <xdr:cNvPr id="11" name="Picture 10" descr="Intech IN-LF Line Filter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rcRect/>
        <a:stretch>
          <a:fillRect/>
        </a:stretch>
      </xdr:blipFill>
      <xdr:spPr bwMode="auto">
        <a:xfrm>
          <a:off x="10325100" y="371475"/>
          <a:ext cx="483847" cy="438150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285750</xdr:colOff>
      <xdr:row>2</xdr:row>
      <xdr:rowOff>19050</xdr:rowOff>
    </xdr:from>
    <xdr:to>
      <xdr:col>5</xdr:col>
      <xdr:colOff>714375</xdr:colOff>
      <xdr:row>2</xdr:row>
      <xdr:rowOff>371475</xdr:rowOff>
    </xdr:to>
    <xdr:pic>
      <xdr:nvPicPr>
        <xdr:cNvPr id="45345" name="Picture 1">
          <a:extLst>
            <a:ext uri="{FF2B5EF4-FFF2-40B4-BE49-F238E27FC236}">
              <a16:creationId xmlns:a16="http://schemas.microsoft.com/office/drawing/2014/main" id="{00000000-0008-0000-0400-000021B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525125" y="476250"/>
          <a:ext cx="428625" cy="3524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200025</xdr:colOff>
      <xdr:row>5</xdr:row>
      <xdr:rowOff>66675</xdr:rowOff>
    </xdr:from>
    <xdr:to>
      <xdr:col>5</xdr:col>
      <xdr:colOff>866775</xdr:colOff>
      <xdr:row>7</xdr:row>
      <xdr:rowOff>76200</xdr:rowOff>
    </xdr:to>
    <xdr:pic>
      <xdr:nvPicPr>
        <xdr:cNvPr id="45346" name="Picture 2">
          <a:extLst>
            <a:ext uri="{FF2B5EF4-FFF2-40B4-BE49-F238E27FC236}">
              <a16:creationId xmlns:a16="http://schemas.microsoft.com/office/drawing/2014/main" id="{00000000-0008-0000-0400-000022B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439400" y="1266825"/>
          <a:ext cx="666750" cy="5524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209550</xdr:colOff>
      <xdr:row>12</xdr:row>
      <xdr:rowOff>38100</xdr:rowOff>
    </xdr:from>
    <xdr:to>
      <xdr:col>5</xdr:col>
      <xdr:colOff>819150</xdr:colOff>
      <xdr:row>13</xdr:row>
      <xdr:rowOff>209550</xdr:rowOff>
    </xdr:to>
    <xdr:pic>
      <xdr:nvPicPr>
        <xdr:cNvPr id="45347" name="Picture 3">
          <a:extLst>
            <a:ext uri="{FF2B5EF4-FFF2-40B4-BE49-F238E27FC236}">
              <a16:creationId xmlns:a16="http://schemas.microsoft.com/office/drawing/2014/main" id="{00000000-0008-0000-0400-000023B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448925" y="2686050"/>
          <a:ext cx="609600" cy="3810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457200</xdr:colOff>
      <xdr:row>33</xdr:row>
      <xdr:rowOff>76200</xdr:rowOff>
    </xdr:from>
    <xdr:to>
      <xdr:col>5</xdr:col>
      <xdr:colOff>876300</xdr:colOff>
      <xdr:row>36</xdr:row>
      <xdr:rowOff>19050</xdr:rowOff>
    </xdr:to>
    <xdr:pic>
      <xdr:nvPicPr>
        <xdr:cNvPr id="45349" name="Picture 5">
          <a:extLst>
            <a:ext uri="{FF2B5EF4-FFF2-40B4-BE49-F238E27FC236}">
              <a16:creationId xmlns:a16="http://schemas.microsoft.com/office/drawing/2014/main" id="{00000000-0008-0000-0400-000025B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96575" y="7800975"/>
          <a:ext cx="419100" cy="4857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95250</xdr:colOff>
      <xdr:row>16</xdr:row>
      <xdr:rowOff>38100</xdr:rowOff>
    </xdr:from>
    <xdr:to>
      <xdr:col>5</xdr:col>
      <xdr:colOff>762000</xdr:colOff>
      <xdr:row>18</xdr:row>
      <xdr:rowOff>57150</xdr:rowOff>
    </xdr:to>
    <xdr:pic>
      <xdr:nvPicPr>
        <xdr:cNvPr id="45350" name="Picture 1">
          <a:extLst>
            <a:ext uri="{FF2B5EF4-FFF2-40B4-BE49-F238E27FC236}">
              <a16:creationId xmlns:a16="http://schemas.microsoft.com/office/drawing/2014/main" id="{00000000-0008-0000-0400-000026B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rcRect/>
        <a:stretch>
          <a:fillRect/>
        </a:stretch>
      </xdr:blipFill>
      <xdr:spPr bwMode="auto">
        <a:xfrm>
          <a:off x="10334625" y="3495675"/>
          <a:ext cx="666750" cy="3810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333375</xdr:colOff>
      <xdr:row>27</xdr:row>
      <xdr:rowOff>28575</xdr:rowOff>
    </xdr:from>
    <xdr:to>
      <xdr:col>5</xdr:col>
      <xdr:colOff>628650</xdr:colOff>
      <xdr:row>27</xdr:row>
      <xdr:rowOff>323850</xdr:rowOff>
    </xdr:to>
    <xdr:pic>
      <xdr:nvPicPr>
        <xdr:cNvPr id="45352" name="Picture 3">
          <a:extLst>
            <a:ext uri="{FF2B5EF4-FFF2-40B4-BE49-F238E27FC236}">
              <a16:creationId xmlns:a16="http://schemas.microsoft.com/office/drawing/2014/main" id="{00000000-0008-0000-0400-000028B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rcRect/>
        <a:stretch>
          <a:fillRect/>
        </a:stretch>
      </xdr:blipFill>
      <xdr:spPr bwMode="auto">
        <a:xfrm>
          <a:off x="10572750" y="6677025"/>
          <a:ext cx="295275" cy="2952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209550</xdr:colOff>
      <xdr:row>18</xdr:row>
      <xdr:rowOff>95250</xdr:rowOff>
    </xdr:from>
    <xdr:to>
      <xdr:col>5</xdr:col>
      <xdr:colOff>876300</xdr:colOff>
      <xdr:row>20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448925" y="3914775"/>
          <a:ext cx="666750" cy="3619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5</xdr:col>
      <xdr:colOff>228600</xdr:colOff>
      <xdr:row>31</xdr:row>
      <xdr:rowOff>78713</xdr:rowOff>
    </xdr:from>
    <xdr:to>
      <xdr:col>5</xdr:col>
      <xdr:colOff>600075</xdr:colOff>
      <xdr:row>33</xdr:row>
      <xdr:rowOff>149000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467975" y="7441538"/>
          <a:ext cx="371475" cy="432237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5</xdr:col>
      <xdr:colOff>352425</xdr:colOff>
      <xdr:row>24</xdr:row>
      <xdr:rowOff>28575</xdr:rowOff>
    </xdr:from>
    <xdr:to>
      <xdr:col>5</xdr:col>
      <xdr:colOff>649605</xdr:colOff>
      <xdr:row>24</xdr:row>
      <xdr:rowOff>325755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591800" y="5800725"/>
          <a:ext cx="297180" cy="29718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104775</xdr:colOff>
      <xdr:row>18</xdr:row>
      <xdr:rowOff>114300</xdr:rowOff>
    </xdr:from>
    <xdr:to>
      <xdr:col>5</xdr:col>
      <xdr:colOff>456860</xdr:colOff>
      <xdr:row>21</xdr:row>
      <xdr:rowOff>9525</xdr:rowOff>
    </xdr:to>
    <xdr:pic>
      <xdr:nvPicPr>
        <xdr:cNvPr id="46276" name="Picture 4">
          <a:extLst>
            <a:ext uri="{FF2B5EF4-FFF2-40B4-BE49-F238E27FC236}">
              <a16:creationId xmlns:a16="http://schemas.microsoft.com/office/drawing/2014/main" id="{00000000-0008-0000-0500-0000C4B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344150" y="4333875"/>
          <a:ext cx="352085" cy="4381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152400</xdr:colOff>
      <xdr:row>2</xdr:row>
      <xdr:rowOff>47625</xdr:rowOff>
    </xdr:from>
    <xdr:to>
      <xdr:col>5</xdr:col>
      <xdr:colOff>819150</xdr:colOff>
      <xdr:row>4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82250" y="495300"/>
          <a:ext cx="666750" cy="8096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5</xdr:col>
      <xdr:colOff>333375</xdr:colOff>
      <xdr:row>36</xdr:row>
      <xdr:rowOff>76200</xdr:rowOff>
    </xdr:from>
    <xdr:to>
      <xdr:col>5</xdr:col>
      <xdr:colOff>704850</xdr:colOff>
      <xdr:row>38</xdr:row>
      <xdr:rowOff>136962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572750" y="7762875"/>
          <a:ext cx="371475" cy="432237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5</xdr:col>
      <xdr:colOff>95250</xdr:colOff>
      <xdr:row>6</xdr:row>
      <xdr:rowOff>104775</xdr:rowOff>
    </xdr:from>
    <xdr:to>
      <xdr:col>5</xdr:col>
      <xdr:colOff>466725</xdr:colOff>
      <xdr:row>8</xdr:row>
      <xdr:rowOff>156012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334625" y="1638300"/>
          <a:ext cx="371475" cy="432237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5</xdr:col>
      <xdr:colOff>296607</xdr:colOff>
      <xdr:row>17</xdr:row>
      <xdr:rowOff>66675</xdr:rowOff>
    </xdr:from>
    <xdr:to>
      <xdr:col>5</xdr:col>
      <xdr:colOff>982599</xdr:colOff>
      <xdr:row>18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0535982" y="3924300"/>
          <a:ext cx="685992" cy="3810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5</xdr:col>
      <xdr:colOff>152400</xdr:colOff>
      <xdr:row>21</xdr:row>
      <xdr:rowOff>9525</xdr:rowOff>
    </xdr:from>
    <xdr:to>
      <xdr:col>5</xdr:col>
      <xdr:colOff>781050</xdr:colOff>
      <xdr:row>24</xdr:row>
      <xdr:rowOff>95250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391775" y="4819650"/>
          <a:ext cx="628650" cy="628650"/>
        </a:xfrm>
        <a:prstGeom prst="rect">
          <a:avLst/>
        </a:prstGeom>
        <a:ln>
          <a:prstDash val="solid"/>
        </a:ln>
      </xdr:spPr>
    </xdr:pic>
    <xdr:clientData/>
  </xdr:twoCellAnchor>
  <xdr:twoCellAnchor>
    <xdr:from>
      <xdr:col>5</xdr:col>
      <xdr:colOff>38101</xdr:colOff>
      <xdr:row>30</xdr:row>
      <xdr:rowOff>0</xdr:rowOff>
    </xdr:from>
    <xdr:to>
      <xdr:col>5</xdr:col>
      <xdr:colOff>1000125</xdr:colOff>
      <xdr:row>34</xdr:row>
      <xdr:rowOff>133350</xdr:rowOff>
    </xdr:to>
    <xdr:pic>
      <xdr:nvPicPr>
        <xdr:cNvPr id="13" name="Picture 12" descr="2300-A8II-NL_s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277476" y="6515101"/>
          <a:ext cx="962024" cy="962024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247650</xdr:colOff>
      <xdr:row>5</xdr:row>
      <xdr:rowOff>47625</xdr:rowOff>
    </xdr:from>
    <xdr:to>
      <xdr:col>5</xdr:col>
      <xdr:colOff>952500</xdr:colOff>
      <xdr:row>6</xdr:row>
      <xdr:rowOff>30254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487025" y="1400175"/>
          <a:ext cx="704850" cy="1636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5</xdr:col>
      <xdr:colOff>180975</xdr:colOff>
      <xdr:row>12</xdr:row>
      <xdr:rowOff>28575</xdr:rowOff>
    </xdr:from>
    <xdr:to>
      <xdr:col>5</xdr:col>
      <xdr:colOff>820293</xdr:colOff>
      <xdr:row>14</xdr:row>
      <xdr:rowOff>146595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420350" y="2667000"/>
          <a:ext cx="639318" cy="479970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219075</xdr:colOff>
      <xdr:row>17</xdr:row>
      <xdr:rowOff>47625</xdr:rowOff>
    </xdr:from>
    <xdr:to>
      <xdr:col>5</xdr:col>
      <xdr:colOff>885825</xdr:colOff>
      <xdr:row>18</xdr:row>
      <xdr:rowOff>209550</xdr:rowOff>
    </xdr:to>
    <xdr:pic>
      <xdr:nvPicPr>
        <xdr:cNvPr id="47272" name="Picture 2">
          <a:extLst>
            <a:ext uri="{FF2B5EF4-FFF2-40B4-BE49-F238E27FC236}">
              <a16:creationId xmlns:a16="http://schemas.microsoft.com/office/drawing/2014/main" id="{00000000-0008-0000-0600-0000A8B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448925" y="5133975"/>
          <a:ext cx="666750" cy="5238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171450</xdr:colOff>
      <xdr:row>18</xdr:row>
      <xdr:rowOff>238125</xdr:rowOff>
    </xdr:from>
    <xdr:to>
      <xdr:col>5</xdr:col>
      <xdr:colOff>895350</xdr:colOff>
      <xdr:row>20</xdr:row>
      <xdr:rowOff>238125</xdr:rowOff>
    </xdr:to>
    <xdr:pic>
      <xdr:nvPicPr>
        <xdr:cNvPr id="47273" name="Picture 3">
          <a:extLst>
            <a:ext uri="{FF2B5EF4-FFF2-40B4-BE49-F238E27FC236}">
              <a16:creationId xmlns:a16="http://schemas.microsoft.com/office/drawing/2014/main" id="{00000000-0008-0000-0600-0000A9B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410825" y="4933950"/>
          <a:ext cx="723900" cy="5619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276225</xdr:colOff>
      <xdr:row>23</xdr:row>
      <xdr:rowOff>28575</xdr:rowOff>
    </xdr:from>
    <xdr:to>
      <xdr:col>5</xdr:col>
      <xdr:colOff>790575</xdr:colOff>
      <xdr:row>23</xdr:row>
      <xdr:rowOff>428625</xdr:rowOff>
    </xdr:to>
    <xdr:pic>
      <xdr:nvPicPr>
        <xdr:cNvPr id="47275" name="Picture 5">
          <a:extLst>
            <a:ext uri="{FF2B5EF4-FFF2-40B4-BE49-F238E27FC236}">
              <a16:creationId xmlns:a16="http://schemas.microsoft.com/office/drawing/2014/main" id="{00000000-0008-0000-0600-0000ABB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506075" y="7038975"/>
          <a:ext cx="514350" cy="4000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276225</xdr:colOff>
      <xdr:row>26</xdr:row>
      <xdr:rowOff>47625</xdr:rowOff>
    </xdr:from>
    <xdr:to>
      <xdr:col>5</xdr:col>
      <xdr:colOff>819150</xdr:colOff>
      <xdr:row>26</xdr:row>
      <xdr:rowOff>457200</xdr:rowOff>
    </xdr:to>
    <xdr:pic>
      <xdr:nvPicPr>
        <xdr:cNvPr id="47276" name="Picture 6">
          <a:extLst>
            <a:ext uri="{FF2B5EF4-FFF2-40B4-BE49-F238E27FC236}">
              <a16:creationId xmlns:a16="http://schemas.microsoft.com/office/drawing/2014/main" id="{00000000-0008-0000-0600-0000ACB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506075" y="7877175"/>
          <a:ext cx="542925" cy="4095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247650</xdr:colOff>
      <xdr:row>13</xdr:row>
      <xdr:rowOff>32248</xdr:rowOff>
    </xdr:from>
    <xdr:to>
      <xdr:col>5</xdr:col>
      <xdr:colOff>752475</xdr:colOff>
      <xdr:row>14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487025" y="3766048"/>
          <a:ext cx="504825" cy="367802"/>
        </a:xfrm>
        <a:prstGeom prst="rect">
          <a:avLst/>
        </a:prstGeom>
        <a:ln>
          <a:prstDash val="solid"/>
        </a:ln>
      </xdr:spPr>
    </xdr:pic>
    <xdr:clientData/>
  </xdr:twoCellAnchor>
  <xdr:twoCellAnchor>
    <xdr:from>
      <xdr:col>5</xdr:col>
      <xdr:colOff>104776</xdr:colOff>
      <xdr:row>2</xdr:row>
      <xdr:rowOff>76201</xdr:rowOff>
    </xdr:from>
    <xdr:to>
      <xdr:col>5</xdr:col>
      <xdr:colOff>989740</xdr:colOff>
      <xdr:row>5</xdr:row>
      <xdr:rowOff>123826</xdr:rowOff>
    </xdr:to>
    <xdr:pic>
      <xdr:nvPicPr>
        <xdr:cNvPr id="17" name="Picture 16" descr="2400-A16_s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0344151" y="523876"/>
          <a:ext cx="884964" cy="5905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5</xdr:col>
      <xdr:colOff>133351</xdr:colOff>
      <xdr:row>5</xdr:row>
      <xdr:rowOff>200026</xdr:rowOff>
    </xdr:from>
    <xdr:to>
      <xdr:col>5</xdr:col>
      <xdr:colOff>933451</xdr:colOff>
      <xdr:row>8</xdr:row>
      <xdr:rowOff>66676</xdr:rowOff>
    </xdr:to>
    <xdr:pic>
      <xdr:nvPicPr>
        <xdr:cNvPr id="18" name="Picture 17" descr="2400-A16_s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0525126" y="1190626"/>
          <a:ext cx="800100" cy="6096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200025</xdr:colOff>
      <xdr:row>9</xdr:row>
      <xdr:rowOff>114300</xdr:rowOff>
    </xdr:from>
    <xdr:to>
      <xdr:col>5</xdr:col>
      <xdr:colOff>904875</xdr:colOff>
      <xdr:row>9</xdr:row>
      <xdr:rowOff>277904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439400" y="1676400"/>
          <a:ext cx="704850" cy="163604"/>
        </a:xfrm>
        <a:prstGeom prst="rect">
          <a:avLst/>
        </a:prstGeom>
        <a:ln>
          <a:prstDash val="solid"/>
        </a:ln>
      </xdr:spPr>
    </xdr:pic>
    <xdr:clientData/>
  </xdr:twoCellAnchor>
  <xdr:twoCellAnchor>
    <xdr:from>
      <xdr:col>5</xdr:col>
      <xdr:colOff>142874</xdr:colOff>
      <xdr:row>31</xdr:row>
      <xdr:rowOff>38100</xdr:rowOff>
    </xdr:from>
    <xdr:to>
      <xdr:col>5</xdr:col>
      <xdr:colOff>971547</xdr:colOff>
      <xdr:row>32</xdr:row>
      <xdr:rowOff>152397</xdr:rowOff>
    </xdr:to>
    <xdr:pic>
      <xdr:nvPicPr>
        <xdr:cNvPr id="4" name="Picture 3" descr="wmr-al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 rot="10800000">
          <a:off x="10639424" y="7829550"/>
          <a:ext cx="828673" cy="295272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>
    <xdr:from>
      <xdr:col>5</xdr:col>
      <xdr:colOff>76199</xdr:colOff>
      <xdr:row>29</xdr:row>
      <xdr:rowOff>19051</xdr:rowOff>
    </xdr:from>
    <xdr:to>
      <xdr:col>5</xdr:col>
      <xdr:colOff>657224</xdr:colOff>
      <xdr:row>31</xdr:row>
      <xdr:rowOff>114301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0572749" y="7448551"/>
          <a:ext cx="581025" cy="4572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15</xdr:row>
      <xdr:rowOff>104775</xdr:rowOff>
    </xdr:from>
    <xdr:to>
      <xdr:col>5</xdr:col>
      <xdr:colOff>1009650</xdr:colOff>
      <xdr:row>19</xdr:row>
      <xdr:rowOff>95250</xdr:rowOff>
    </xdr:to>
    <xdr:pic>
      <xdr:nvPicPr>
        <xdr:cNvPr id="49308" name="Picture 7">
          <a:extLst>
            <a:ext uri="{FF2B5EF4-FFF2-40B4-BE49-F238E27FC236}">
              <a16:creationId xmlns:a16="http://schemas.microsoft.com/office/drawing/2014/main" id="{00000000-0008-0000-0700-00009CC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296525" y="2886075"/>
          <a:ext cx="962025" cy="6381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47625</xdr:colOff>
      <xdr:row>21</xdr:row>
      <xdr:rowOff>0</xdr:rowOff>
    </xdr:from>
    <xdr:to>
      <xdr:col>5</xdr:col>
      <xdr:colOff>1000125</xdr:colOff>
      <xdr:row>25</xdr:row>
      <xdr:rowOff>19050</xdr:rowOff>
    </xdr:to>
    <xdr:pic>
      <xdr:nvPicPr>
        <xdr:cNvPr id="49311" name="Picture 11">
          <a:extLst>
            <a:ext uri="{FF2B5EF4-FFF2-40B4-BE49-F238E27FC236}">
              <a16:creationId xmlns:a16="http://schemas.microsoft.com/office/drawing/2014/main" id="{00000000-0008-0000-0700-00009FC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296525" y="3819525"/>
          <a:ext cx="952500" cy="74295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76200</xdr:colOff>
      <xdr:row>41</xdr:row>
      <xdr:rowOff>47625</xdr:rowOff>
    </xdr:from>
    <xdr:to>
      <xdr:col>5</xdr:col>
      <xdr:colOff>965200</xdr:colOff>
      <xdr:row>42</xdr:row>
      <xdr:rowOff>95250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15575" y="7905750"/>
          <a:ext cx="889000" cy="22860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5</xdr:col>
      <xdr:colOff>38100</xdr:colOff>
      <xdr:row>4</xdr:row>
      <xdr:rowOff>9525</xdr:rowOff>
    </xdr:from>
    <xdr:to>
      <xdr:col>5</xdr:col>
      <xdr:colOff>1011073</xdr:colOff>
      <xdr:row>8</xdr:row>
      <xdr:rowOff>34814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277475" y="819150"/>
          <a:ext cx="972973" cy="749189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5</xdr:col>
      <xdr:colOff>57150</xdr:colOff>
      <xdr:row>9</xdr:row>
      <xdr:rowOff>171450</xdr:rowOff>
    </xdr:from>
    <xdr:to>
      <xdr:col>5</xdr:col>
      <xdr:colOff>1009650</xdr:colOff>
      <xdr:row>14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296525" y="1885950"/>
          <a:ext cx="952500" cy="7334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5</xdr:col>
      <xdr:colOff>41403</xdr:colOff>
      <xdr:row>30</xdr:row>
      <xdr:rowOff>66264</xdr:rowOff>
    </xdr:from>
    <xdr:to>
      <xdr:col>5</xdr:col>
      <xdr:colOff>1019174</xdr:colOff>
      <xdr:row>37</xdr:row>
      <xdr:rowOff>528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280778" y="5705064"/>
          <a:ext cx="977771" cy="1201089"/>
        </a:xfrm>
        <a:prstGeom prst="rect">
          <a:avLst/>
        </a:prstGeom>
        <a:ln>
          <a:prstDash val="soli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595</xdr:row>
      <xdr:rowOff>133350</xdr:rowOff>
    </xdr:from>
    <xdr:to>
      <xdr:col>7</xdr:col>
      <xdr:colOff>180975</xdr:colOff>
      <xdr:row>622</xdr:row>
      <xdr:rowOff>95250</xdr:rowOff>
    </xdr:to>
    <xdr:pic>
      <xdr:nvPicPr>
        <xdr:cNvPr id="3" name="Picture 46" descr="WT-HR-s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896725" y="109127925"/>
          <a:ext cx="180975" cy="48482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104775</xdr:colOff>
      <xdr:row>13</xdr:row>
      <xdr:rowOff>22225</xdr:rowOff>
    </xdr:from>
    <xdr:to>
      <xdr:col>5</xdr:col>
      <xdr:colOff>828675</xdr:colOff>
      <xdr:row>15</xdr:row>
      <xdr:rowOff>68792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344150" y="2832100"/>
          <a:ext cx="723900" cy="408517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200025</xdr:colOff>
      <xdr:row>15</xdr:row>
      <xdr:rowOff>131234</xdr:rowOff>
    </xdr:from>
    <xdr:to>
      <xdr:col>5</xdr:col>
      <xdr:colOff>333375</xdr:colOff>
      <xdr:row>18</xdr:row>
      <xdr:rowOff>292100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439400" y="3303059"/>
          <a:ext cx="133350" cy="903816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400050</xdr:colOff>
      <xdr:row>14</xdr:row>
      <xdr:rowOff>202141</xdr:rowOff>
    </xdr:from>
    <xdr:to>
      <xdr:col>5</xdr:col>
      <xdr:colOff>920620</xdr:colOff>
      <xdr:row>18</xdr:row>
      <xdr:rowOff>237066</xdr:rowOff>
    </xdr:to>
    <xdr:pic>
      <xdr:nvPicPr>
        <xdr:cNvPr id="5" name="Picture 7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39425" y="3192991"/>
          <a:ext cx="520570" cy="977900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200025</xdr:colOff>
      <xdr:row>2</xdr:row>
      <xdr:rowOff>133350</xdr:rowOff>
    </xdr:from>
    <xdr:to>
      <xdr:col>5</xdr:col>
      <xdr:colOff>866775</xdr:colOff>
      <xdr:row>4</xdr:row>
      <xdr:rowOff>350308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439400" y="542925"/>
          <a:ext cx="666750" cy="578908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5</xdr:col>
      <xdr:colOff>219075</xdr:colOff>
      <xdr:row>7</xdr:row>
      <xdr:rowOff>101586</xdr:rowOff>
    </xdr:from>
    <xdr:to>
      <xdr:col>5</xdr:col>
      <xdr:colOff>923925</xdr:colOff>
      <xdr:row>7</xdr:row>
      <xdr:rowOff>265190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0458450" y="1606536"/>
          <a:ext cx="704850" cy="163604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5</xdr:col>
      <xdr:colOff>218046</xdr:colOff>
      <xdr:row>23</xdr:row>
      <xdr:rowOff>126734</xdr:rowOff>
    </xdr:from>
    <xdr:to>
      <xdr:col>5</xdr:col>
      <xdr:colOff>504826</xdr:colOff>
      <xdr:row>30</xdr:row>
      <xdr:rowOff>178857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0457421" y="5594084"/>
          <a:ext cx="286780" cy="1318948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5</xdr:col>
      <xdr:colOff>114300</xdr:colOff>
      <xdr:row>31</xdr:row>
      <xdr:rowOff>83609</xdr:rowOff>
    </xdr:from>
    <xdr:to>
      <xdr:col>5</xdr:col>
      <xdr:colOff>678180</xdr:colOff>
      <xdr:row>34</xdr:row>
      <xdr:rowOff>101389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10353675" y="6998759"/>
          <a:ext cx="563880" cy="56070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5</xdr:col>
      <xdr:colOff>723900</xdr:colOff>
      <xdr:row>23</xdr:row>
      <xdr:rowOff>38100</xdr:rowOff>
    </xdr:from>
    <xdr:to>
      <xdr:col>5</xdr:col>
      <xdr:colOff>974969</xdr:colOff>
      <xdr:row>32</xdr:row>
      <xdr:rowOff>137271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963275" y="5505450"/>
          <a:ext cx="251069" cy="1727946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5</xdr:col>
      <xdr:colOff>496758</xdr:colOff>
      <xdr:row>33</xdr:row>
      <xdr:rowOff>85724</xdr:rowOff>
    </xdr:from>
    <xdr:to>
      <xdr:col>6</xdr:col>
      <xdr:colOff>38100</xdr:colOff>
      <xdr:row>36</xdr:row>
      <xdr:rowOff>38098</xdr:rowOff>
    </xdr:to>
    <xdr:pic>
      <xdr:nvPicPr>
        <xdr:cNvPr id="17" name="Picture 16" descr="https://www.intech.co.nz/wp-content/uploads/2019/09/terminal-box-nivelco-naa-102.png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0" cstate="print"/>
        <a:srcRect t="10145" b="1"/>
        <a:stretch>
          <a:fillRect/>
        </a:stretch>
      </xdr:blipFill>
      <xdr:spPr bwMode="auto">
        <a:xfrm>
          <a:off x="10736133" y="7362824"/>
          <a:ext cx="589092" cy="495299"/>
        </a:xfrm>
        <a:prstGeom prst="rect">
          <a:avLst/>
        </a:prstGeom>
        <a:noFill/>
        <a:ln>
          <a:prstDash val="soli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493513</xdr:colOff>
      <xdr:row>14</xdr:row>
      <xdr:rowOff>143212</xdr:rowOff>
    </xdr:from>
    <xdr:to>
      <xdr:col>8</xdr:col>
      <xdr:colOff>40705</xdr:colOff>
      <xdr:row>28</xdr:row>
      <xdr:rowOff>4729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 rot="2720796">
          <a:off x="9685138" y="3124537"/>
          <a:ext cx="2861892" cy="286189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7</xdr:col>
      <xdr:colOff>0</xdr:colOff>
      <xdr:row>598</xdr:row>
      <xdr:rowOff>133350</xdr:rowOff>
    </xdr:from>
    <xdr:to>
      <xdr:col>7</xdr:col>
      <xdr:colOff>180975</xdr:colOff>
      <xdr:row>625</xdr:row>
      <xdr:rowOff>95250</xdr:rowOff>
    </xdr:to>
    <xdr:pic>
      <xdr:nvPicPr>
        <xdr:cNvPr id="51460" name="Picture 46" descr="WT-HR-s">
          <a:extLst>
            <a:ext uri="{FF2B5EF4-FFF2-40B4-BE49-F238E27FC236}">
              <a16:creationId xmlns:a16="http://schemas.microsoft.com/office/drawing/2014/main" id="{00000000-0008-0000-0900-000004C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2439650" y="109185075"/>
          <a:ext cx="180975" cy="484822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57150</xdr:colOff>
      <xdr:row>34</xdr:row>
      <xdr:rowOff>104775</xdr:rowOff>
    </xdr:from>
    <xdr:to>
      <xdr:col>5</xdr:col>
      <xdr:colOff>1009650</xdr:colOff>
      <xdr:row>37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296525" y="7296150"/>
          <a:ext cx="952500" cy="58102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5</xdr:col>
      <xdr:colOff>47625</xdr:colOff>
      <xdr:row>18</xdr:row>
      <xdr:rowOff>209550</xdr:rowOff>
    </xdr:from>
    <xdr:to>
      <xdr:col>5</xdr:col>
      <xdr:colOff>800100</xdr:colOff>
      <xdr:row>21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0287000" y="4248150"/>
          <a:ext cx="752475" cy="7524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5</xdr:col>
      <xdr:colOff>38100</xdr:colOff>
      <xdr:row>4</xdr:row>
      <xdr:rowOff>85726</xdr:rowOff>
    </xdr:from>
    <xdr:to>
      <xdr:col>5</xdr:col>
      <xdr:colOff>1038225</xdr:colOff>
      <xdr:row>6</xdr:row>
      <xdr:rowOff>238126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/>
        <a:srcRect t="20952" b="27619"/>
        <a:stretch>
          <a:fillRect/>
        </a:stretch>
      </xdr:blipFill>
      <xdr:spPr>
        <a:xfrm>
          <a:off x="10277475" y="895351"/>
          <a:ext cx="1000125" cy="514350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5</xdr:col>
      <xdr:colOff>114300</xdr:colOff>
      <xdr:row>2</xdr:row>
      <xdr:rowOff>171450</xdr:rowOff>
    </xdr:from>
    <xdr:to>
      <xdr:col>5</xdr:col>
      <xdr:colOff>895349</xdr:colOff>
      <xdr:row>4</xdr:row>
      <xdr:rowOff>41241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/>
        <a:srcRect t="35165" b="35164"/>
        <a:stretch>
          <a:fillRect/>
        </a:stretch>
      </xdr:blipFill>
      <xdr:spPr>
        <a:xfrm>
          <a:off x="10353675" y="619125"/>
          <a:ext cx="781049" cy="231741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5</xdr:col>
      <xdr:colOff>165627</xdr:colOff>
      <xdr:row>0</xdr:row>
      <xdr:rowOff>205846</xdr:rowOff>
    </xdr:from>
    <xdr:to>
      <xdr:col>5</xdr:col>
      <xdr:colOff>858395</xdr:colOff>
      <xdr:row>4</xdr:row>
      <xdr:rowOff>105829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 rot="2606296">
          <a:off x="10405002" y="205846"/>
          <a:ext cx="692768" cy="671508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5</xdr:col>
      <xdr:colOff>180975</xdr:colOff>
      <xdr:row>6</xdr:row>
      <xdr:rowOff>409575</xdr:rowOff>
    </xdr:from>
    <xdr:to>
      <xdr:col>5</xdr:col>
      <xdr:colOff>933450</xdr:colOff>
      <xdr:row>9</xdr:row>
      <xdr:rowOff>257175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0420350" y="1543050"/>
          <a:ext cx="752475" cy="752475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5</xdr:col>
      <xdr:colOff>180975</xdr:colOff>
      <xdr:row>9</xdr:row>
      <xdr:rowOff>133350</xdr:rowOff>
    </xdr:from>
    <xdr:to>
      <xdr:col>5</xdr:col>
      <xdr:colOff>847725</xdr:colOff>
      <xdr:row>10</xdr:row>
      <xdr:rowOff>28575</xdr:rowOff>
    </xdr:to>
    <xdr:pic>
      <xdr:nvPicPr>
        <xdr:cNvPr id="51468" name="Picture 8">
          <a:extLst>
            <a:ext uri="{FF2B5EF4-FFF2-40B4-BE49-F238E27FC236}">
              <a16:creationId xmlns:a16="http://schemas.microsoft.com/office/drawing/2014/main" id="{00000000-0008-0000-0900-00000CC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rcRect/>
        <a:stretch>
          <a:fillRect/>
        </a:stretch>
      </xdr:blipFill>
      <xdr:spPr bwMode="auto">
        <a:xfrm>
          <a:off x="10420350" y="2028825"/>
          <a:ext cx="666750" cy="257175"/>
        </a:xfrm>
        <a:prstGeom prst="rect">
          <a:avLst/>
        </a:prstGeom>
        <a:noFill/>
        <a:ln>
          <a:noFill/>
          <a:prstDash val="solid"/>
        </a:ln>
      </xdr:spPr>
    </xdr:pic>
    <xdr:clientData/>
  </xdr:twoCellAnchor>
  <xdr:twoCellAnchor editAs="oneCell">
    <xdr:from>
      <xdr:col>5</xdr:col>
      <xdr:colOff>85725</xdr:colOff>
      <xdr:row>16</xdr:row>
      <xdr:rowOff>0</xdr:rowOff>
    </xdr:from>
    <xdr:to>
      <xdr:col>5</xdr:col>
      <xdr:colOff>781050</xdr:colOff>
      <xdr:row>18</xdr:row>
      <xdr:rowOff>333375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325100" y="3343275"/>
          <a:ext cx="695325" cy="695325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[s0l19];/" TargetMode="External"/><Relationship Id="rId13" Type="http://schemas.openxmlformats.org/officeDocument/2006/relationships/hyperlink" Target="http://[s0l22];/" TargetMode="External"/><Relationship Id="rId3" Type="http://schemas.openxmlformats.org/officeDocument/2006/relationships/hyperlink" Target="http://[s0l14];/" TargetMode="External"/><Relationship Id="rId7" Type="http://schemas.openxmlformats.org/officeDocument/2006/relationships/hyperlink" Target="http://[s0l18];/" TargetMode="External"/><Relationship Id="rId12" Type="http://schemas.openxmlformats.org/officeDocument/2006/relationships/hyperlink" Target="http://[s0l21];/" TargetMode="External"/><Relationship Id="rId2" Type="http://schemas.openxmlformats.org/officeDocument/2006/relationships/hyperlink" Target="http://[s0l13];/" TargetMode="External"/><Relationship Id="rId1" Type="http://schemas.openxmlformats.org/officeDocument/2006/relationships/hyperlink" Target="http://[s0l12];/" TargetMode="External"/><Relationship Id="rId6" Type="http://schemas.openxmlformats.org/officeDocument/2006/relationships/hyperlink" Target="http://[s0l17];/" TargetMode="External"/><Relationship Id="rId11" Type="http://schemas.openxmlformats.org/officeDocument/2006/relationships/hyperlink" Target="http://[s0l21];/" TargetMode="External"/><Relationship Id="rId5" Type="http://schemas.openxmlformats.org/officeDocument/2006/relationships/hyperlink" Target="http://[s0l16];/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[s0l24];/" TargetMode="External"/><Relationship Id="rId4" Type="http://schemas.openxmlformats.org/officeDocument/2006/relationships/hyperlink" Target="http://[s0l15];/" TargetMode="External"/><Relationship Id="rId9" Type="http://schemas.openxmlformats.org/officeDocument/2006/relationships/hyperlink" Target="http://[s0l20];/" TargetMode="External"/><Relationship Id="rId14" Type="http://schemas.openxmlformats.org/officeDocument/2006/relationships/hyperlink" Target="http://[s0l23];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29"/>
  <sheetViews>
    <sheetView topLeftCell="O1" zoomScale="115" zoomScaleNormal="115" workbookViewId="0">
      <selection activeCell="AF5" sqref="AF5"/>
    </sheetView>
  </sheetViews>
  <sheetFormatPr defaultColWidth="9.140625" defaultRowHeight="15"/>
  <cols>
    <col min="1" max="1" width="4.85546875" style="60" customWidth="1"/>
    <col min="2" max="2" width="6.7109375" style="60" customWidth="1"/>
    <col min="3" max="3" width="9.42578125" style="60" customWidth="1"/>
    <col min="4" max="4" width="9.5703125" style="60" customWidth="1"/>
    <col min="5" max="5" width="9.42578125" style="60" customWidth="1"/>
    <col min="6" max="6" width="9.140625" style="60" customWidth="1"/>
    <col min="7" max="7" width="10" style="60" customWidth="1"/>
    <col min="8" max="8" width="9.5703125" style="60" customWidth="1"/>
    <col min="9" max="17" width="9.140625" style="60" customWidth="1"/>
    <col min="18" max="18" width="10.140625" style="60" bestFit="1" customWidth="1"/>
    <col min="19" max="29" width="9.140625" style="60" customWidth="1"/>
    <col min="30" max="30" width="12.5703125" style="60" customWidth="1"/>
    <col min="31" max="31" width="14.7109375" style="60" customWidth="1"/>
    <col min="32" max="36" width="9.140625" style="60" customWidth="1"/>
    <col min="37" max="16384" width="9.140625" style="60"/>
  </cols>
  <sheetData>
    <row r="1" spans="1:34" ht="15.75" customHeight="1">
      <c r="Y1" s="103"/>
      <c r="Z1" s="103"/>
      <c r="AA1" s="103"/>
      <c r="AB1" s="103"/>
      <c r="AC1" s="103"/>
      <c r="AD1" s="103"/>
      <c r="AE1" s="103"/>
      <c r="AF1" s="103"/>
      <c r="AG1" s="103"/>
      <c r="AH1" s="103"/>
    </row>
    <row r="2" spans="1:34" ht="15.75" customHeight="1">
      <c r="Y2" s="103"/>
      <c r="Z2" s="103"/>
      <c r="AA2" s="103"/>
      <c r="AB2" s="103"/>
      <c r="AC2" s="103"/>
      <c r="AD2" s="171"/>
      <c r="AE2" s="171"/>
      <c r="AF2" s="171"/>
      <c r="AG2" s="171"/>
      <c r="AH2" s="103"/>
    </row>
    <row r="3" spans="1:34" ht="15.75" customHeight="1">
      <c r="Y3" s="103"/>
      <c r="Z3" s="103"/>
      <c r="AA3" s="103"/>
      <c r="AB3" s="103"/>
      <c r="AC3" s="103"/>
      <c r="AD3" s="171"/>
      <c r="AE3" s="172"/>
      <c r="AF3" s="172"/>
      <c r="AG3" s="171"/>
      <c r="AH3" s="103"/>
    </row>
    <row r="4" spans="1:34" ht="15.75" customHeight="1">
      <c r="Y4" s="103"/>
      <c r="Z4" s="103"/>
      <c r="AA4" s="103"/>
      <c r="AB4" s="103"/>
      <c r="AC4" s="103"/>
      <c r="AD4" s="171"/>
      <c r="AE4" s="172" t="s">
        <v>0</v>
      </c>
      <c r="AF4" s="172">
        <v>0.59</v>
      </c>
      <c r="AG4" s="171"/>
      <c r="AH4" s="103"/>
    </row>
    <row r="5" spans="1:34" ht="15.75" customHeight="1">
      <c r="Y5" s="103"/>
      <c r="Z5" s="103"/>
      <c r="AA5" s="103"/>
      <c r="AB5" s="103"/>
      <c r="AC5" s="103"/>
      <c r="AD5" s="171"/>
      <c r="AE5" s="172" t="s">
        <v>1</v>
      </c>
      <c r="AF5" s="172">
        <v>0.51400000000000001</v>
      </c>
      <c r="AG5" s="171"/>
      <c r="AH5" s="103"/>
    </row>
    <row r="6" spans="1:34">
      <c r="AD6" s="173"/>
      <c r="AE6" s="174" t="s">
        <v>2</v>
      </c>
      <c r="AF6" s="174">
        <v>0.47</v>
      </c>
      <c r="AG6" s="173"/>
    </row>
    <row r="7" spans="1:34" ht="26.25" customHeight="1">
      <c r="B7" s="338" t="s">
        <v>3</v>
      </c>
      <c r="C7" s="336"/>
      <c r="D7" s="336"/>
      <c r="E7" s="336"/>
      <c r="F7" s="336"/>
      <c r="G7" s="336"/>
      <c r="H7" s="336"/>
      <c r="I7" s="336"/>
      <c r="J7" s="336"/>
      <c r="K7" s="336"/>
      <c r="L7" s="336"/>
      <c r="AD7" s="173"/>
      <c r="AE7" s="173"/>
      <c r="AF7" s="173"/>
      <c r="AG7" s="173"/>
    </row>
    <row r="8" spans="1:34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AD8" s="173"/>
      <c r="AE8" s="173"/>
      <c r="AF8" s="173"/>
      <c r="AG8" s="173"/>
    </row>
    <row r="9" spans="1:34">
      <c r="A9" s="68"/>
      <c r="B9" s="69" t="s">
        <v>4</v>
      </c>
      <c r="C9" s="69" t="s">
        <v>5</v>
      </c>
      <c r="D9" s="68"/>
      <c r="E9" s="68"/>
      <c r="F9" s="68"/>
      <c r="G9" s="68"/>
      <c r="H9" s="68"/>
      <c r="I9" s="68"/>
      <c r="J9" s="68"/>
      <c r="K9" s="68"/>
      <c r="L9" s="68"/>
      <c r="M9" s="68"/>
    </row>
    <row r="10" spans="1:34">
      <c r="A10" s="68"/>
      <c r="B10" s="68">
        <v>3</v>
      </c>
      <c r="C10" s="337" t="s">
        <v>6</v>
      </c>
      <c r="D10" s="336"/>
      <c r="E10" s="336"/>
      <c r="F10" s="336"/>
      <c r="G10" s="336"/>
      <c r="H10" s="336"/>
      <c r="I10" s="68"/>
      <c r="J10" s="68"/>
      <c r="K10" s="68"/>
      <c r="L10" s="68"/>
      <c r="M10" s="68"/>
      <c r="N10" s="68"/>
    </row>
    <row r="11" spans="1:34">
      <c r="A11" s="68"/>
      <c r="B11" s="68">
        <v>4</v>
      </c>
      <c r="C11" s="335" t="s">
        <v>7</v>
      </c>
      <c r="D11" s="336"/>
      <c r="E11" s="336"/>
      <c r="F11" s="336"/>
      <c r="G11" s="336"/>
      <c r="H11" s="336"/>
      <c r="I11" s="68"/>
      <c r="J11" s="68"/>
      <c r="K11" s="68"/>
      <c r="L11" s="68"/>
      <c r="M11" s="68"/>
      <c r="N11" s="68"/>
    </row>
    <row r="12" spans="1:34">
      <c r="A12" s="68"/>
      <c r="B12" s="68">
        <v>5</v>
      </c>
      <c r="C12" s="335" t="s">
        <v>8</v>
      </c>
      <c r="D12" s="336"/>
      <c r="E12" s="336"/>
      <c r="F12" s="336"/>
      <c r="G12" s="336"/>
      <c r="H12" s="336"/>
      <c r="I12" s="336"/>
      <c r="J12" s="336"/>
      <c r="K12" s="68"/>
      <c r="L12" s="68"/>
      <c r="M12" s="68"/>
      <c r="N12" s="68"/>
    </row>
    <row r="13" spans="1:34">
      <c r="A13" s="68"/>
      <c r="B13" s="68">
        <v>6</v>
      </c>
      <c r="C13" s="335" t="s">
        <v>9</v>
      </c>
      <c r="D13" s="336"/>
      <c r="E13" s="336"/>
      <c r="F13" s="336"/>
      <c r="G13" s="336"/>
      <c r="H13" s="336"/>
      <c r="I13" s="336"/>
      <c r="J13" s="336"/>
      <c r="K13" s="336"/>
      <c r="L13" s="336"/>
      <c r="M13" s="336"/>
      <c r="N13" s="336"/>
      <c r="O13" s="80"/>
    </row>
    <row r="14" spans="1:34">
      <c r="A14" s="68"/>
      <c r="B14" s="68">
        <v>7</v>
      </c>
      <c r="C14" s="335" t="s">
        <v>10</v>
      </c>
      <c r="D14" s="336"/>
      <c r="E14" s="336"/>
      <c r="F14" s="336"/>
      <c r="G14" s="336"/>
      <c r="H14" s="336"/>
      <c r="I14" s="336"/>
      <c r="J14" s="336"/>
      <c r="K14" s="336"/>
      <c r="L14" s="336"/>
      <c r="M14" s="68"/>
      <c r="N14" s="68"/>
    </row>
    <row r="15" spans="1:34">
      <c r="A15" s="68"/>
      <c r="B15" s="68">
        <v>8</v>
      </c>
      <c r="C15" s="335" t="s">
        <v>11</v>
      </c>
      <c r="D15" s="336"/>
      <c r="E15" s="336"/>
      <c r="F15" s="336"/>
      <c r="G15" s="336"/>
      <c r="H15" s="336"/>
      <c r="I15" s="336"/>
      <c r="J15" s="68"/>
      <c r="K15" s="68"/>
      <c r="L15" s="68"/>
      <c r="M15" s="68"/>
      <c r="N15" s="68"/>
    </row>
    <row r="16" spans="1:34">
      <c r="A16" s="68"/>
      <c r="B16" s="68">
        <v>9</v>
      </c>
      <c r="C16" s="335" t="s">
        <v>12</v>
      </c>
      <c r="D16" s="336"/>
      <c r="E16" s="336"/>
      <c r="F16" s="336"/>
      <c r="G16" s="336"/>
      <c r="H16" s="336"/>
      <c r="I16" s="336"/>
      <c r="J16" s="336"/>
      <c r="K16" s="336"/>
      <c r="L16" s="336"/>
      <c r="M16" s="336"/>
      <c r="N16" s="68"/>
    </row>
    <row r="17" spans="1:14">
      <c r="A17" s="68"/>
      <c r="B17" s="68">
        <v>10</v>
      </c>
      <c r="C17" s="339" t="s">
        <v>13</v>
      </c>
      <c r="D17" s="336"/>
      <c r="E17" s="336"/>
      <c r="F17" s="336"/>
      <c r="G17" s="336"/>
      <c r="H17" s="68"/>
      <c r="I17" s="68"/>
      <c r="J17" s="68"/>
      <c r="K17" s="68"/>
      <c r="L17" s="68"/>
      <c r="M17" s="68"/>
      <c r="N17" s="68"/>
    </row>
    <row r="18" spans="1:14">
      <c r="A18" s="68"/>
      <c r="B18" s="68">
        <v>11</v>
      </c>
      <c r="C18" s="335" t="s">
        <v>14</v>
      </c>
      <c r="D18" s="336"/>
      <c r="E18" s="336"/>
      <c r="F18" s="336"/>
      <c r="G18" s="336"/>
      <c r="H18" s="336"/>
      <c r="I18" s="336"/>
      <c r="J18" s="336"/>
      <c r="K18" s="336"/>
      <c r="L18" s="336"/>
      <c r="M18" s="336"/>
      <c r="N18" s="68"/>
    </row>
    <row r="19" spans="1:14">
      <c r="A19" s="68"/>
      <c r="B19" s="68">
        <v>12</v>
      </c>
      <c r="C19" s="335" t="s">
        <v>15</v>
      </c>
      <c r="D19" s="336"/>
      <c r="E19" s="81"/>
      <c r="F19" s="81"/>
      <c r="G19" s="81"/>
      <c r="H19" s="81"/>
      <c r="I19" s="81"/>
      <c r="J19" s="68"/>
      <c r="K19" s="68"/>
      <c r="L19" s="68"/>
      <c r="M19" s="68"/>
      <c r="N19" s="68"/>
    </row>
    <row r="20" spans="1:14">
      <c r="A20" s="68"/>
      <c r="B20" s="68">
        <v>13</v>
      </c>
      <c r="C20" s="80" t="s">
        <v>16</v>
      </c>
      <c r="D20" s="80" t="s">
        <v>17</v>
      </c>
      <c r="E20" s="68"/>
      <c r="F20" s="68"/>
      <c r="G20" s="68"/>
      <c r="H20" s="68"/>
      <c r="I20" s="68"/>
      <c r="J20" s="68"/>
      <c r="K20" s="68"/>
      <c r="L20" s="68"/>
      <c r="M20" s="68"/>
      <c r="N20" s="68"/>
    </row>
    <row r="21" spans="1:14">
      <c r="A21" s="68"/>
      <c r="B21" s="68">
        <v>14</v>
      </c>
      <c r="C21" s="335" t="s">
        <v>18</v>
      </c>
      <c r="D21" s="336"/>
      <c r="E21" s="336"/>
      <c r="F21" s="336"/>
      <c r="G21" s="70"/>
      <c r="H21" s="70"/>
      <c r="I21" s="68"/>
      <c r="J21" s="68"/>
      <c r="K21" s="68"/>
      <c r="L21" s="68"/>
      <c r="M21" s="68"/>
      <c r="N21" s="68"/>
    </row>
    <row r="22" spans="1:14">
      <c r="A22" s="68"/>
      <c r="B22" s="68">
        <v>15</v>
      </c>
      <c r="C22" s="335" t="s">
        <v>19</v>
      </c>
      <c r="D22" s="336"/>
      <c r="E22" s="336"/>
      <c r="F22" s="336"/>
      <c r="G22" s="336"/>
      <c r="H22" s="336"/>
      <c r="I22" s="336"/>
      <c r="J22" s="80"/>
      <c r="K22" s="80"/>
      <c r="L22" s="80"/>
      <c r="M22" s="80"/>
      <c r="N22" s="68"/>
    </row>
    <row r="23" spans="1:14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</row>
    <row r="24" spans="1:14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</row>
    <row r="25" spans="1:14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</row>
    <row r="26" spans="1:14">
      <c r="A26" s="68"/>
      <c r="B26" s="36" t="s">
        <v>20</v>
      </c>
      <c r="C26" s="36" t="s">
        <v>21</v>
      </c>
      <c r="D26" s="68"/>
      <c r="E26" s="68"/>
      <c r="F26" s="68"/>
      <c r="G26" s="68"/>
      <c r="H26" s="68"/>
      <c r="I26" s="68"/>
      <c r="J26" s="68"/>
      <c r="K26" s="68"/>
      <c r="L26" s="68"/>
      <c r="M26" s="68"/>
    </row>
    <row r="27" spans="1:14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</row>
    <row r="28" spans="1:14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</row>
    <row r="29" spans="1:14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</row>
  </sheetData>
  <mergeCells count="13">
    <mergeCell ref="C11:H11"/>
    <mergeCell ref="C12:J12"/>
    <mergeCell ref="C10:H10"/>
    <mergeCell ref="C22:I22"/>
    <mergeCell ref="B7:L7"/>
    <mergeCell ref="C19:D19"/>
    <mergeCell ref="C21:F21"/>
    <mergeCell ref="C16:M16"/>
    <mergeCell ref="C13:N13"/>
    <mergeCell ref="C17:G17"/>
    <mergeCell ref="C15:I15"/>
    <mergeCell ref="C18:M18"/>
    <mergeCell ref="C14:L14"/>
  </mergeCells>
  <hyperlinks>
    <hyperlink ref="C10" r:id="rId1" location="'Page 3'!A1" display="Discount table / XJ Universal input transmitter series" xr:uid="{00000000-0004-0000-0000-000000000000}"/>
    <hyperlink ref="C11" r:id="rId2" location="'Page 4'!A1" xr:uid="{00000000-0004-0000-0000-000001000000}"/>
    <hyperlink ref="C12" r:id="rId3" location="'Page 5'!A1" display="Signal / Pressure / Electrochemical / Humidity Transmitters" xr:uid="{00000000-0004-0000-0000-000002000000}"/>
    <hyperlink ref="C13" r:id="rId4" location="'Page 6'!A1" display="Humidity/Light Transmitters / Signal Generator / Overvoltage / Converter / Instrument Power Supplies" xr:uid="{00000000-0004-0000-0000-000003000000}"/>
    <hyperlink ref="C14" r:id="rId5" location="'Page 7'!A1" display="Multiplexers / Converters / Remote Stations" xr:uid="{00000000-0004-0000-0000-000004000000}"/>
    <hyperlink ref="C15" r:id="rId6" location="'Page 8'!A1" display="Multiplexers / Remote Stations" xr:uid="{00000000-0004-0000-0000-000005000000}"/>
    <hyperlink ref="C16" r:id="rId7" location="'Page 9'!A1" display="Mini packs - Complete Chart Recorder replacement packages / MA5 / Shimaden Lite software" xr:uid="{00000000-0004-0000-0000-000006000000}"/>
    <hyperlink ref="C17" r:id="rId8" location="'Page 10'!A1" xr:uid="{00000000-0004-0000-0000-000007000000}"/>
    <hyperlink ref="C18" r:id="rId9" location="'Page 11'!A1" display="Tel-Link Radio Modems" xr:uid="{00000000-0004-0000-0000-000008000000}"/>
    <hyperlink ref="C19" r:id="rId10" location="'Page 12'!A1" xr:uid="{00000000-0004-0000-0000-000009000000}"/>
    <hyperlink ref="C20" r:id="rId11" location="'Page 13'!A1" display="Data loggers" xr:uid="{00000000-0004-0000-0000-00000A000000}"/>
    <hyperlink ref="D20" r:id="rId12" location="'Page 13'!A1" display="Data loggers" xr:uid="{00000000-0004-0000-0000-00000B000000}"/>
    <hyperlink ref="C21" r:id="rId13" location="'Page 14'!A1" display="Data loggers (continued)" xr:uid="{00000000-0004-0000-0000-00000C000000}"/>
    <hyperlink ref="C22" r:id="rId14" location="'Page 15'!A1" display="pH sensors" xr:uid="{00000000-0004-0000-0000-00000D000000}"/>
  </hyperlinks>
  <pageMargins left="0.74803149606299213" right="0.74803149606299213" top="0.98425196850393704" bottom="0.98425196850393704" header="0.51181102362204722" footer="0.51181102362204722"/>
  <pageSetup paperSize="9" scale="44" orientation="landscape" r:id="rId15"/>
  <headerFooter alignWithMargins="0">
    <oddFooter>&amp;R&amp;A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6"/>
  <sheetViews>
    <sheetView zoomScaleNormal="100" workbookViewId="0">
      <selection activeCell="H31" sqref="H31"/>
    </sheetView>
  </sheetViews>
  <sheetFormatPr defaultColWidth="9.140625" defaultRowHeight="14.25"/>
  <cols>
    <col min="1" max="1" width="25.7109375" style="1" customWidth="1"/>
    <col min="2" max="2" width="80.7109375" style="1" customWidth="1"/>
    <col min="3" max="6" width="15.7109375" style="1" customWidth="1"/>
    <col min="7" max="7" width="9.140625" style="1" customWidth="1"/>
    <col min="8" max="16384" width="9.140625" style="1"/>
  </cols>
  <sheetData>
    <row r="1" spans="1:6" ht="18" customHeight="1">
      <c r="A1" s="342" t="s">
        <v>463</v>
      </c>
      <c r="B1" s="324"/>
      <c r="C1" s="324"/>
      <c r="D1" s="324"/>
      <c r="E1" s="324"/>
      <c r="F1" s="325"/>
    </row>
    <row r="2" spans="1:6">
      <c r="A2" s="186" t="s">
        <v>464</v>
      </c>
      <c r="B2" s="170"/>
      <c r="C2" s="86" t="s">
        <v>23</v>
      </c>
      <c r="D2" s="239" t="s">
        <v>45</v>
      </c>
      <c r="E2" s="240" t="s">
        <v>46</v>
      </c>
      <c r="F2" s="179"/>
    </row>
    <row r="3" spans="1:6">
      <c r="A3" s="201" t="s">
        <v>465</v>
      </c>
      <c r="B3" s="6" t="s">
        <v>466</v>
      </c>
      <c r="C3" s="9">
        <v>357</v>
      </c>
      <c r="D3" s="3">
        <f>ROUNDUP(C3*Contents!$AF$4,0)</f>
        <v>211</v>
      </c>
      <c r="E3" s="4">
        <f>ROUNDUP(C3*Contents!$AF$5,0)</f>
        <v>184</v>
      </c>
      <c r="F3" s="189"/>
    </row>
    <row r="4" spans="1:6">
      <c r="A4" s="201" t="s">
        <v>467</v>
      </c>
      <c r="B4" s="6" t="s">
        <v>468</v>
      </c>
      <c r="C4" s="9">
        <v>511</v>
      </c>
      <c r="D4" s="3">
        <f>ROUNDUP(C4*Contents!$AF$4,0)</f>
        <v>302</v>
      </c>
      <c r="E4" s="4">
        <f>ROUNDUP(C4*Contents!$AF$5,0)</f>
        <v>263</v>
      </c>
      <c r="F4" s="189"/>
    </row>
    <row r="5" spans="1:6">
      <c r="A5" s="201" t="s">
        <v>469</v>
      </c>
      <c r="B5" s="6" t="s">
        <v>470</v>
      </c>
      <c r="C5" s="9">
        <v>486</v>
      </c>
      <c r="D5" s="3">
        <f>ROUNDUP(C5*Contents!$AF$4,0)</f>
        <v>287</v>
      </c>
      <c r="E5" s="4">
        <f>ROUNDUP(C5*Contents!$AF$5,0)</f>
        <v>250</v>
      </c>
      <c r="F5" s="189"/>
    </row>
    <row r="6" spans="1:6">
      <c r="A6" s="201" t="s">
        <v>471</v>
      </c>
      <c r="B6" s="6" t="s">
        <v>472</v>
      </c>
      <c r="C6" s="9">
        <v>68</v>
      </c>
      <c r="D6" s="3">
        <f>ROUNDUP(C6*Contents!$AF$4,0)</f>
        <v>41</v>
      </c>
      <c r="E6" s="4">
        <f>ROUNDUP(C6*Contents!$AF$5,0)</f>
        <v>35</v>
      </c>
      <c r="F6" s="189"/>
    </row>
    <row r="7" spans="1:6" ht="42.75" customHeight="1">
      <c r="A7" s="201" t="s">
        <v>473</v>
      </c>
      <c r="B7" s="6" t="s">
        <v>474</v>
      </c>
      <c r="C7" s="9">
        <v>54</v>
      </c>
      <c r="D7" s="3">
        <f>ROUNDUP(C7*Contents!$AF$4,0)</f>
        <v>32</v>
      </c>
      <c r="E7" s="4">
        <f>ROUNDUP(C7*Contents!$AF$5,0)</f>
        <v>28</v>
      </c>
      <c r="F7" s="189"/>
    </row>
    <row r="8" spans="1:6">
      <c r="A8" s="201" t="s">
        <v>475</v>
      </c>
      <c r="B8" s="6" t="s">
        <v>476</v>
      </c>
      <c r="C8" s="9">
        <v>438</v>
      </c>
      <c r="D8" s="3">
        <f>ROUNDUP(C8*Contents!$AF$4,0)</f>
        <v>259</v>
      </c>
      <c r="E8" s="4">
        <f>ROUNDUP(C8*Contents!$AF$5,0)</f>
        <v>226</v>
      </c>
      <c r="F8" s="189"/>
    </row>
    <row r="9" spans="1:6">
      <c r="A9" s="201" t="s">
        <v>477</v>
      </c>
      <c r="B9" s="6" t="s">
        <v>478</v>
      </c>
      <c r="C9" s="9">
        <v>160</v>
      </c>
      <c r="D9" s="3">
        <f>ROUNDUP(C9*Contents!$AF$4,0)</f>
        <v>95</v>
      </c>
      <c r="E9" s="4">
        <f>ROUNDUP(C9*Contents!$AF$5,0)</f>
        <v>83</v>
      </c>
      <c r="F9" s="189"/>
    </row>
    <row r="10" spans="1:6" ht="28.5" customHeight="1">
      <c r="A10" s="201" t="s">
        <v>479</v>
      </c>
      <c r="B10" s="6" t="s">
        <v>480</v>
      </c>
      <c r="C10" s="9">
        <v>450</v>
      </c>
      <c r="D10" s="3">
        <f>ROUNDUP(C10*Contents!$AF$4,0)</f>
        <v>266</v>
      </c>
      <c r="E10" s="4">
        <f>ROUNDUP(C10*Contents!$AF$5,0)</f>
        <v>232</v>
      </c>
      <c r="F10" s="189"/>
    </row>
    <row r="11" spans="1:6">
      <c r="A11" s="201" t="s">
        <v>481</v>
      </c>
      <c r="B11" s="6" t="s">
        <v>482</v>
      </c>
      <c r="C11" s="9">
        <v>95</v>
      </c>
      <c r="D11" s="9">
        <f>ROUNDUP(C11*Contents!$AF$4,0)</f>
        <v>57</v>
      </c>
      <c r="E11" s="4">
        <f>ROUNDUP(C11*Contents!$AF$5,0)</f>
        <v>49</v>
      </c>
      <c r="F11" s="189"/>
    </row>
    <row r="12" spans="1:6">
      <c r="A12" s="241" t="s">
        <v>483</v>
      </c>
      <c r="B12" s="111" t="s">
        <v>484</v>
      </c>
      <c r="C12" s="110"/>
      <c r="D12" s="13"/>
      <c r="E12" s="125"/>
      <c r="F12" s="189"/>
    </row>
    <row r="13" spans="1:6">
      <c r="A13" s="242" t="s">
        <v>485</v>
      </c>
      <c r="B13" s="15" t="s">
        <v>486</v>
      </c>
      <c r="C13" s="2">
        <v>745</v>
      </c>
      <c r="D13" s="9">
        <f>ROUNDUP(C13*Contents!$AF$4,0)</f>
        <v>440</v>
      </c>
      <c r="E13" s="4">
        <f>ROUNDUP(C13*Contents!$AF$5,0)</f>
        <v>383</v>
      </c>
      <c r="F13" s="189"/>
    </row>
    <row r="14" spans="1:6">
      <c r="A14" s="242"/>
      <c r="B14" s="15" t="s">
        <v>487</v>
      </c>
      <c r="C14" s="2">
        <v>819</v>
      </c>
      <c r="D14" s="9">
        <f>ROUNDUP(C14*Contents!$AF$4,0)</f>
        <v>484</v>
      </c>
      <c r="E14" s="4">
        <f>ROUNDUP(C14*Contents!$AF$5,0)</f>
        <v>421</v>
      </c>
      <c r="F14" s="189"/>
    </row>
    <row r="15" spans="1:6">
      <c r="A15" s="242"/>
      <c r="B15" s="15" t="s">
        <v>488</v>
      </c>
      <c r="C15" s="2">
        <v>892</v>
      </c>
      <c r="D15" s="9">
        <f>ROUNDUP(C15*Contents!$AF$4,0)</f>
        <v>527</v>
      </c>
      <c r="E15" s="4">
        <f>ROUNDUP(C15*Contents!$AF$5,0)</f>
        <v>459</v>
      </c>
      <c r="F15" s="189"/>
    </row>
    <row r="16" spans="1:6">
      <c r="A16" s="242"/>
      <c r="B16" s="15" t="s">
        <v>489</v>
      </c>
      <c r="C16" s="2">
        <v>934</v>
      </c>
      <c r="D16" s="9">
        <f>ROUNDUP(C16*Contents!$AF$4,0)</f>
        <v>552</v>
      </c>
      <c r="E16" s="4">
        <f>ROUNDUP(C16*Contents!$AF$5,0)</f>
        <v>481</v>
      </c>
      <c r="F16" s="189"/>
    </row>
    <row r="17" spans="1:7">
      <c r="A17" s="200"/>
      <c r="B17" s="16" t="s">
        <v>490</v>
      </c>
      <c r="C17" s="2">
        <v>123</v>
      </c>
      <c r="D17" s="9">
        <f>ROUNDUP(C17*Contents!$AF$4,0)</f>
        <v>73</v>
      </c>
      <c r="E17" s="4">
        <f>ROUNDUP(C17*Contents!$AF$5,0)</f>
        <v>64</v>
      </c>
      <c r="F17" s="189"/>
    </row>
    <row r="18" spans="1:7">
      <c r="A18" s="243" t="s">
        <v>491</v>
      </c>
      <c r="B18" s="17" t="s">
        <v>492</v>
      </c>
      <c r="C18" s="18">
        <v>442</v>
      </c>
      <c r="D18" s="9">
        <f>ROUNDUP(C18*Contents!$AF$4,0)</f>
        <v>261</v>
      </c>
      <c r="E18" s="4">
        <f>ROUNDUP(C18*Contents!$AF$5,0)</f>
        <v>228</v>
      </c>
      <c r="F18" s="189"/>
    </row>
    <row r="19" spans="1:7" s="100" customFormat="1" ht="27" customHeight="1">
      <c r="A19" s="243" t="s">
        <v>493</v>
      </c>
      <c r="B19" s="99" t="s">
        <v>494</v>
      </c>
      <c r="C19" s="18">
        <v>54</v>
      </c>
      <c r="D19" s="9">
        <f>ROUNDUP(C19*Contents!$AF$4,0)</f>
        <v>32</v>
      </c>
      <c r="E19" s="4">
        <f>ROUNDUP(C19*Contents!$AF$5,0)</f>
        <v>28</v>
      </c>
      <c r="F19" s="189"/>
      <c r="G19" s="1"/>
    </row>
    <row r="20" spans="1:7" ht="28.5">
      <c r="A20" s="156" t="s">
        <v>495</v>
      </c>
      <c r="B20" s="156" t="s">
        <v>496</v>
      </c>
      <c r="C20" s="149">
        <v>447</v>
      </c>
      <c r="D20" s="149">
        <f>ROUNDUP(C20*Contents!$AF$4,0)</f>
        <v>264</v>
      </c>
      <c r="E20" s="151">
        <f>ROUNDUP(C20*Contents!$AF$5,0)</f>
        <v>230</v>
      </c>
      <c r="F20" s="189"/>
    </row>
    <row r="21" spans="1:7" ht="25.5" customHeight="1">
      <c r="A21" s="296" t="s">
        <v>497</v>
      </c>
      <c r="B21" s="20" t="s">
        <v>498</v>
      </c>
      <c r="C21" s="21"/>
      <c r="D21" s="8"/>
      <c r="E21" s="125"/>
      <c r="F21" s="189"/>
    </row>
    <row r="22" spans="1:7">
      <c r="A22" s="243" t="s">
        <v>499</v>
      </c>
      <c r="B22" s="22" t="s">
        <v>500</v>
      </c>
      <c r="C22" s="19">
        <v>68</v>
      </c>
      <c r="D22" s="9">
        <f>ROUNDUP(C22*Contents!$AF$4,0)</f>
        <v>41</v>
      </c>
      <c r="E22" s="4">
        <f>ROUNDUP(C22*Contents!$AF$5,0)</f>
        <v>35</v>
      </c>
      <c r="F22" s="189"/>
    </row>
    <row r="23" spans="1:7">
      <c r="A23" s="243" t="s">
        <v>501</v>
      </c>
      <c r="B23" s="22" t="s">
        <v>502</v>
      </c>
      <c r="C23" s="19">
        <v>90</v>
      </c>
      <c r="D23" s="9">
        <f>ROUNDUP(C23*Contents!$AF$4,0)</f>
        <v>54</v>
      </c>
      <c r="E23" s="4">
        <f>ROUNDUP(C23*Contents!$AF$5,0)</f>
        <v>47</v>
      </c>
      <c r="F23" s="189"/>
    </row>
    <row r="24" spans="1:7">
      <c r="A24" s="243" t="s">
        <v>503</v>
      </c>
      <c r="B24" s="22" t="s">
        <v>504</v>
      </c>
      <c r="C24" s="19">
        <v>75</v>
      </c>
      <c r="D24" s="9">
        <f>ROUNDUP(C24*Contents!$AF$4,0)</f>
        <v>45</v>
      </c>
      <c r="E24" s="4">
        <f>ROUNDUP(C24*Contents!$AF$5,0)</f>
        <v>39</v>
      </c>
      <c r="F24" s="189"/>
    </row>
    <row r="25" spans="1:7">
      <c r="A25" s="243" t="s">
        <v>505</v>
      </c>
      <c r="B25" s="22" t="s">
        <v>506</v>
      </c>
      <c r="C25" s="19">
        <v>70</v>
      </c>
      <c r="D25" s="9">
        <f>ROUNDUP(C25*Contents!$AF$4,0)</f>
        <v>42</v>
      </c>
      <c r="E25" s="4">
        <f>ROUNDUP(C25*Contents!$AF$5,0)</f>
        <v>36</v>
      </c>
      <c r="F25" s="189"/>
    </row>
    <row r="26" spans="1:7" ht="27" customHeight="1">
      <c r="A26" s="244" t="s">
        <v>507</v>
      </c>
      <c r="B26" s="101" t="s">
        <v>508</v>
      </c>
      <c r="C26" s="102">
        <v>220</v>
      </c>
      <c r="D26" s="3">
        <f>ROUNDUP(C26*Contents!$AF$4,0)</f>
        <v>130</v>
      </c>
      <c r="E26" s="25">
        <f>ROUNDUP(C26*Contents!$AF$5,0)</f>
        <v>114</v>
      </c>
      <c r="F26" s="189"/>
    </row>
    <row r="27" spans="1:7">
      <c r="A27" s="243" t="s">
        <v>509</v>
      </c>
      <c r="B27" s="22" t="s">
        <v>510</v>
      </c>
      <c r="C27" s="19">
        <v>520</v>
      </c>
      <c r="D27" s="9">
        <f>ROUNDUP(C27*Contents!$AF$4,0)</f>
        <v>307</v>
      </c>
      <c r="E27" s="4">
        <f>ROUNDUP(C27*Contents!$AF$5,0)</f>
        <v>268</v>
      </c>
      <c r="F27" s="189"/>
    </row>
    <row r="28" spans="1:7">
      <c r="A28" s="243" t="s">
        <v>511</v>
      </c>
      <c r="B28" s="22" t="s">
        <v>512</v>
      </c>
      <c r="C28" s="19">
        <v>520</v>
      </c>
      <c r="D28" s="9">
        <f>ROUNDUP(C28*Contents!$AF$4,0)</f>
        <v>307</v>
      </c>
      <c r="E28" s="4">
        <f>ROUNDUP(C28*Contents!$AF$5,0)</f>
        <v>268</v>
      </c>
      <c r="F28" s="189"/>
    </row>
    <row r="29" spans="1:7">
      <c r="A29" s="243" t="s">
        <v>513</v>
      </c>
      <c r="B29" s="22" t="s">
        <v>514</v>
      </c>
      <c r="C29" s="19">
        <v>68</v>
      </c>
      <c r="D29" s="9">
        <f>ROUNDUP(C29*Contents!$AF$4,0)</f>
        <v>41</v>
      </c>
      <c r="E29" s="4">
        <f>ROUNDUP(C29*Contents!$AF$5,0)</f>
        <v>35</v>
      </c>
      <c r="F29" s="189"/>
    </row>
    <row r="30" spans="1:7">
      <c r="A30" s="243" t="s">
        <v>515</v>
      </c>
      <c r="B30" s="22" t="s">
        <v>516</v>
      </c>
      <c r="C30" s="19">
        <v>105</v>
      </c>
      <c r="D30" s="9">
        <f>ROUNDUP(C30*Contents!$AF$4,0)</f>
        <v>62</v>
      </c>
      <c r="E30" s="4">
        <f>ROUNDUP(C30*Contents!$AF$5,0)</f>
        <v>54</v>
      </c>
      <c r="F30" s="189"/>
    </row>
    <row r="31" spans="1:7">
      <c r="A31" s="243" t="s">
        <v>517</v>
      </c>
      <c r="B31" s="22" t="s">
        <v>518</v>
      </c>
      <c r="C31" s="19">
        <v>98</v>
      </c>
      <c r="D31" s="9">
        <f>ROUNDUP(C31*Contents!$AF$4,0)</f>
        <v>58</v>
      </c>
      <c r="E31" s="4">
        <f>ROUNDUP(C31*Contents!$AF$5,0)</f>
        <v>51</v>
      </c>
      <c r="F31" s="189"/>
    </row>
    <row r="32" spans="1:7" ht="6" customHeight="1">
      <c r="A32" s="243"/>
      <c r="B32" s="22"/>
      <c r="C32" s="19"/>
      <c r="D32" s="9"/>
      <c r="E32" s="4"/>
      <c r="F32" s="189"/>
    </row>
    <row r="33" spans="1:6">
      <c r="A33" s="386" t="s">
        <v>519</v>
      </c>
      <c r="B33" s="324"/>
      <c r="C33" s="324"/>
      <c r="D33" s="324"/>
      <c r="E33" s="325"/>
      <c r="F33" s="189"/>
    </row>
    <row r="34" spans="1:6" ht="28.5">
      <c r="A34" s="243" t="s">
        <v>520</v>
      </c>
      <c r="B34" s="22" t="s">
        <v>521</v>
      </c>
      <c r="C34" s="19">
        <v>125</v>
      </c>
      <c r="D34" s="9">
        <f>ROUNDUP(C34*Contents!$AF$4,0)</f>
        <v>74</v>
      </c>
      <c r="E34" s="4">
        <f>ROUNDUP(C34*Contents!$AF$5,0)</f>
        <v>65</v>
      </c>
      <c r="F34" s="189"/>
    </row>
    <row r="35" spans="1:6" ht="15" customHeight="1">
      <c r="A35" s="243" t="s">
        <v>522</v>
      </c>
      <c r="B35" s="22" t="s">
        <v>523</v>
      </c>
      <c r="C35" s="19">
        <v>200</v>
      </c>
      <c r="D35" s="9">
        <f>ROUNDUP(C35*Contents!$AF$4,0)</f>
        <v>118</v>
      </c>
      <c r="E35" s="4">
        <f>ROUNDUP(C35*Contents!$AF$5,0)</f>
        <v>103</v>
      </c>
      <c r="F35" s="189"/>
    </row>
    <row r="36" spans="1:6" ht="15" customHeight="1">
      <c r="A36" s="245" t="s">
        <v>524</v>
      </c>
      <c r="B36" s="276" t="s">
        <v>525</v>
      </c>
      <c r="C36" s="19">
        <v>80</v>
      </c>
      <c r="D36" s="9">
        <f>ROUNDUP(C36*Contents!$AF$4,0)</f>
        <v>48</v>
      </c>
      <c r="E36" s="4">
        <f>ROUNDUP(C36*Contents!$AF$5,0)</f>
        <v>42</v>
      </c>
      <c r="F36" s="189"/>
    </row>
    <row r="37" spans="1:6">
      <c r="A37" s="245" t="s">
        <v>526</v>
      </c>
      <c r="B37" s="387" t="s">
        <v>527</v>
      </c>
      <c r="C37" s="324"/>
      <c r="D37" s="324"/>
      <c r="E37" s="325"/>
      <c r="F37" s="189"/>
    </row>
    <row r="38" spans="1:6">
      <c r="A38" s="286" t="s">
        <v>528</v>
      </c>
      <c r="B38" s="282" t="s">
        <v>529</v>
      </c>
      <c r="C38" s="141">
        <v>122</v>
      </c>
      <c r="D38" s="215">
        <f>ROUNDUP(C38*Contents!$AF$4,0)</f>
        <v>72</v>
      </c>
      <c r="E38" s="216">
        <f>ROUNDUP(C38*Contents!$AF$5,0)</f>
        <v>63</v>
      </c>
      <c r="F38" s="189"/>
    </row>
    <row r="39" spans="1:6">
      <c r="A39" s="184"/>
      <c r="B39" s="203" t="s">
        <v>530</v>
      </c>
      <c r="C39" s="385"/>
      <c r="D39" s="324"/>
      <c r="E39" s="325"/>
      <c r="F39" s="189"/>
    </row>
    <row r="40" spans="1:6" ht="9.75" customHeight="1">
      <c r="A40" s="323"/>
      <c r="B40" s="324"/>
      <c r="C40" s="324"/>
      <c r="D40" s="324"/>
      <c r="E40" s="324"/>
      <c r="F40" s="325"/>
    </row>
    <row r="46" spans="1:6">
      <c r="B46" s="160"/>
    </row>
  </sheetData>
  <mergeCells count="5">
    <mergeCell ref="A1:F1"/>
    <mergeCell ref="C39:E39"/>
    <mergeCell ref="A33:E33"/>
    <mergeCell ref="A40:F40"/>
    <mergeCell ref="B37:E37"/>
  </mergeCells>
  <conditionalFormatting sqref="D2 D3:E32 D38:E38">
    <cfRule type="cellIs" dxfId="5" priority="4" stopIfTrue="1" operator="equal">
      <formula>0</formula>
    </cfRule>
  </conditionalFormatting>
  <conditionalFormatting sqref="D34:E36">
    <cfRule type="cellIs" dxfId="4" priority="1" stopIfTrue="1" operator="equal">
      <formula>0</formula>
    </cfRule>
  </conditionalFormatting>
  <printOptions horizontalCentered="1" verticalCentered="1"/>
  <pageMargins left="0.23622047244094491" right="0.23622047244094491" top="0.15748031496062989" bottom="0.35433070866141742" header="0.31496062992125978" footer="0.31496062992125978"/>
  <pageSetup paperSize="9" scale="80" orientation="landscape" r:id="rId1"/>
  <headerFooter alignWithMargins="0">
    <oddFooter>&amp;R&amp;8 &amp;A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0"/>
  <sheetViews>
    <sheetView zoomScaleNormal="100" workbookViewId="0">
      <selection activeCell="C28" sqref="C28"/>
    </sheetView>
  </sheetViews>
  <sheetFormatPr defaultColWidth="9.140625" defaultRowHeight="14.25"/>
  <cols>
    <col min="1" max="1" width="25.7109375" style="1" customWidth="1"/>
    <col min="2" max="2" width="80.7109375" style="1" customWidth="1"/>
    <col min="3" max="6" width="15.7109375" style="1" customWidth="1"/>
    <col min="7" max="7" width="9.140625" style="1" customWidth="1"/>
    <col min="8" max="16384" width="9.140625" style="1"/>
  </cols>
  <sheetData>
    <row r="1" spans="1:6" ht="21" customHeight="1">
      <c r="A1" s="342" t="s">
        <v>531</v>
      </c>
      <c r="B1" s="324"/>
      <c r="C1" s="324"/>
      <c r="D1" s="324"/>
      <c r="E1" s="324"/>
      <c r="F1" s="325"/>
    </row>
    <row r="2" spans="1:6">
      <c r="A2" s="246" t="s">
        <v>532</v>
      </c>
      <c r="B2" s="247"/>
      <c r="C2" s="248" t="s">
        <v>23</v>
      </c>
      <c r="D2" s="85" t="s">
        <v>45</v>
      </c>
      <c r="E2" s="249" t="s">
        <v>46</v>
      </c>
      <c r="F2" s="199"/>
    </row>
    <row r="3" spans="1:6">
      <c r="A3" s="201" t="s">
        <v>533</v>
      </c>
      <c r="B3" s="5" t="s">
        <v>534</v>
      </c>
      <c r="C3" s="26">
        <v>650</v>
      </c>
      <c r="D3" s="3">
        <f>ROUNDUP(C3*Contents!$AF$4,0)</f>
        <v>384</v>
      </c>
      <c r="E3" s="4">
        <f>ROUNDUP(C3*Contents!$AF$5,0)</f>
        <v>335</v>
      </c>
      <c r="F3" s="187"/>
    </row>
    <row r="4" spans="1:6">
      <c r="A4" s="201" t="s">
        <v>535</v>
      </c>
      <c r="B4" s="5" t="s">
        <v>536</v>
      </c>
      <c r="C4" s="26">
        <v>300</v>
      </c>
      <c r="D4" s="3">
        <f>ROUNDUP(C4*Contents!$AF$4,0)</f>
        <v>177</v>
      </c>
      <c r="E4" s="4">
        <f>ROUNDUP(C4*Contents!$AF$5,0)</f>
        <v>155</v>
      </c>
      <c r="F4" s="189"/>
    </row>
    <row r="5" spans="1:6" ht="28.5" customHeight="1">
      <c r="A5" s="296" t="s">
        <v>537</v>
      </c>
      <c r="B5" s="390" t="s">
        <v>538</v>
      </c>
      <c r="C5" s="324"/>
      <c r="D5" s="324"/>
      <c r="E5" s="325"/>
      <c r="F5" s="189"/>
    </row>
    <row r="6" spans="1:6">
      <c r="A6" s="243" t="s">
        <v>539</v>
      </c>
      <c r="B6" s="22" t="s">
        <v>500</v>
      </c>
      <c r="C6" s="19">
        <v>54</v>
      </c>
      <c r="D6" s="3">
        <f>ROUNDUP(C6*Contents!$AF$4,0)</f>
        <v>32</v>
      </c>
      <c r="E6" s="4">
        <f>ROUNDUP(C6*Contents!$AF$5,0)</f>
        <v>28</v>
      </c>
      <c r="F6" s="189"/>
    </row>
    <row r="7" spans="1:6" ht="54" customHeight="1">
      <c r="A7" s="243" t="s">
        <v>540</v>
      </c>
      <c r="B7" s="22" t="s">
        <v>541</v>
      </c>
      <c r="C7" s="19">
        <v>53</v>
      </c>
      <c r="D7" s="3">
        <f>ROUNDUP(C7*Contents!$AF$4,0)</f>
        <v>32</v>
      </c>
      <c r="E7" s="4">
        <f>ROUNDUP(C7*Contents!$AF$5,0)</f>
        <v>28</v>
      </c>
      <c r="F7" s="189"/>
    </row>
    <row r="8" spans="1:6">
      <c r="A8" s="243" t="s">
        <v>542</v>
      </c>
      <c r="B8" s="22" t="s">
        <v>510</v>
      </c>
      <c r="C8" s="19">
        <v>490</v>
      </c>
      <c r="D8" s="3">
        <f>ROUNDUP(C8*Contents!$AF$4,0)</f>
        <v>290</v>
      </c>
      <c r="E8" s="4">
        <f>ROUNDUP(C8*Contents!$AF$5,0)</f>
        <v>252</v>
      </c>
      <c r="F8" s="189"/>
    </row>
    <row r="9" spans="1:6">
      <c r="A9" s="243" t="s">
        <v>543</v>
      </c>
      <c r="B9" s="22" t="s">
        <v>512</v>
      </c>
      <c r="C9" s="19">
        <v>490</v>
      </c>
      <c r="D9" s="3">
        <f>ROUNDUP(C9*Contents!$AF$4,0)</f>
        <v>290</v>
      </c>
      <c r="E9" s="4">
        <f>ROUNDUP(C9*Contents!$AF$5,0)</f>
        <v>252</v>
      </c>
      <c r="F9" s="189"/>
    </row>
    <row r="10" spans="1:6" ht="27" customHeight="1">
      <c r="A10" s="243" t="s">
        <v>544</v>
      </c>
      <c r="B10" s="22" t="s">
        <v>545</v>
      </c>
      <c r="C10" s="19">
        <v>99</v>
      </c>
      <c r="D10" s="3">
        <f>ROUNDUP(C10*Contents!$AF$4,0)</f>
        <v>59</v>
      </c>
      <c r="E10" s="4">
        <f>ROUNDUP(C10*Contents!$AF$5,0)</f>
        <v>51</v>
      </c>
      <c r="F10" s="189"/>
    </row>
    <row r="11" spans="1:6">
      <c r="A11" s="243" t="s">
        <v>546</v>
      </c>
      <c r="B11" s="22" t="s">
        <v>547</v>
      </c>
      <c r="C11" s="19">
        <v>105</v>
      </c>
      <c r="D11" s="3">
        <f>ROUNDUP(C11*Contents!$AF$4,0)</f>
        <v>62</v>
      </c>
      <c r="E11" s="4">
        <f>ROUNDUP(C11*Contents!$AF$5,0)</f>
        <v>54</v>
      </c>
      <c r="F11" s="189"/>
    </row>
    <row r="12" spans="1:6">
      <c r="A12" s="243" t="s">
        <v>548</v>
      </c>
      <c r="B12" s="22" t="s">
        <v>549</v>
      </c>
      <c r="C12" s="19">
        <v>98</v>
      </c>
      <c r="D12" s="9">
        <f>ROUNDUP(C12*Contents!$AF$4,0)</f>
        <v>58</v>
      </c>
      <c r="E12" s="4">
        <f>ROUNDUP(C12*Contents!$AF$5,0)</f>
        <v>51</v>
      </c>
      <c r="F12" s="189"/>
    </row>
    <row r="13" spans="1:6">
      <c r="A13" s="287" t="s">
        <v>550</v>
      </c>
      <c r="B13" s="282" t="s">
        <v>551</v>
      </c>
      <c r="C13" s="141">
        <v>122</v>
      </c>
      <c r="D13" s="141">
        <f>ROUNDUP(C13*Contents!$AF$4,0)</f>
        <v>72</v>
      </c>
      <c r="E13" s="216">
        <f>ROUNDUP(C13*Contents!$AF$5,0)</f>
        <v>63</v>
      </c>
      <c r="F13" s="189"/>
    </row>
    <row r="14" spans="1:6">
      <c r="A14" s="184"/>
      <c r="B14" s="203" t="s">
        <v>530</v>
      </c>
      <c r="C14" s="385"/>
      <c r="D14" s="324"/>
      <c r="E14" s="325"/>
      <c r="F14" s="190"/>
    </row>
    <row r="15" spans="1:6">
      <c r="A15" s="224"/>
      <c r="B15" s="7"/>
      <c r="C15" s="320"/>
      <c r="D15" s="8"/>
      <c r="E15" s="30"/>
      <c r="F15" s="227"/>
    </row>
    <row r="16" spans="1:6" ht="15.75" customHeight="1">
      <c r="A16" s="234" t="s">
        <v>552</v>
      </c>
      <c r="B16" s="389" t="s">
        <v>553</v>
      </c>
      <c r="C16" s="324"/>
      <c r="D16" s="324"/>
      <c r="E16" s="324"/>
      <c r="F16" s="225"/>
    </row>
    <row r="17" spans="1:6" ht="14.25" customHeight="1">
      <c r="A17" s="201" t="s">
        <v>554</v>
      </c>
      <c r="B17" s="12" t="s">
        <v>555</v>
      </c>
      <c r="C17" s="9">
        <v>460</v>
      </c>
      <c r="D17" s="3">
        <f>ROUNDUP(C17*Contents!$AF$4,0)</f>
        <v>272</v>
      </c>
      <c r="E17" s="4">
        <f>ROUNDUP(C17*Contents!$AF$5,0)</f>
        <v>237</v>
      </c>
      <c r="F17" s="189"/>
    </row>
    <row r="18" spans="1:6">
      <c r="A18" s="201" t="s">
        <v>556</v>
      </c>
      <c r="B18" s="12" t="s">
        <v>557</v>
      </c>
      <c r="C18" s="9">
        <v>585</v>
      </c>
      <c r="D18" s="3">
        <f>ROUNDUP(C18*Contents!$AF$4,0)</f>
        <v>346</v>
      </c>
      <c r="E18" s="4">
        <f>ROUNDUP(C18*Contents!$AF$5,0)</f>
        <v>301</v>
      </c>
      <c r="F18" s="189"/>
    </row>
    <row r="19" spans="1:6">
      <c r="A19" s="201" t="s">
        <v>558</v>
      </c>
      <c r="B19" s="62" t="s">
        <v>559</v>
      </c>
      <c r="C19" s="9">
        <v>240</v>
      </c>
      <c r="D19" s="3">
        <f>ROUNDUP(C19*Contents!$AF$4,0)</f>
        <v>142</v>
      </c>
      <c r="E19" s="4">
        <f>ROUNDUP(C19*Contents!$AF$5,0)</f>
        <v>124</v>
      </c>
      <c r="F19" s="189"/>
    </row>
    <row r="20" spans="1:6" ht="28.5" customHeight="1">
      <c r="A20" s="201" t="s">
        <v>560</v>
      </c>
      <c r="B20" s="6" t="s">
        <v>561</v>
      </c>
      <c r="C20" s="9">
        <v>428</v>
      </c>
      <c r="D20" s="3">
        <f>ROUNDUP(C20*Contents!$AF$4,0)</f>
        <v>253</v>
      </c>
      <c r="E20" s="4">
        <f>ROUNDUP(C20*Contents!$AF$5,0)</f>
        <v>220</v>
      </c>
      <c r="F20" s="189"/>
    </row>
    <row r="21" spans="1:6">
      <c r="A21" s="201" t="s">
        <v>471</v>
      </c>
      <c r="B21" s="6" t="s">
        <v>562</v>
      </c>
      <c r="C21" s="9">
        <v>68</v>
      </c>
      <c r="D21" s="3">
        <f>ROUNDUP(C21*Contents!$AF$4,0)</f>
        <v>41</v>
      </c>
      <c r="E21" s="4">
        <f>ROUNDUP(C21*Contents!$AF$5,0)</f>
        <v>35</v>
      </c>
      <c r="F21" s="189"/>
    </row>
    <row r="22" spans="1:6" ht="28.5" customHeight="1">
      <c r="A22" s="201" t="s">
        <v>563</v>
      </c>
      <c r="B22" s="6" t="s">
        <v>564</v>
      </c>
      <c r="C22" s="9">
        <v>428</v>
      </c>
      <c r="D22" s="3">
        <f>ROUNDUP(C22*Contents!$AF$4,0)</f>
        <v>253</v>
      </c>
      <c r="E22" s="4">
        <f>ROUNDUP(C22*Contents!$AF$5,0)</f>
        <v>220</v>
      </c>
      <c r="F22" s="189"/>
    </row>
    <row r="23" spans="1:6">
      <c r="A23" s="201" t="s">
        <v>565</v>
      </c>
      <c r="B23" s="6" t="s">
        <v>566</v>
      </c>
      <c r="C23" s="9">
        <v>152</v>
      </c>
      <c r="D23" s="3">
        <f>ROUNDUP(C23*Contents!$AF$4,0)</f>
        <v>90</v>
      </c>
      <c r="E23" s="4">
        <f>ROUNDUP(C23*Contents!$AF$5,0)</f>
        <v>79</v>
      </c>
      <c r="F23" s="189"/>
    </row>
    <row r="24" spans="1:6">
      <c r="A24" s="201" t="s">
        <v>567</v>
      </c>
      <c r="B24" s="6" t="s">
        <v>568</v>
      </c>
      <c r="C24" s="9">
        <v>428</v>
      </c>
      <c r="D24" s="3">
        <f>ROUNDUP(C24*Contents!$AF$4,0)</f>
        <v>253</v>
      </c>
      <c r="E24" s="4">
        <f>ROUNDUP(C24*Contents!$AF$5,0)</f>
        <v>220</v>
      </c>
      <c r="F24" s="189"/>
    </row>
    <row r="25" spans="1:6">
      <c r="A25" s="201" t="s">
        <v>569</v>
      </c>
      <c r="B25" s="6" t="s">
        <v>570</v>
      </c>
      <c r="C25" s="9">
        <v>350</v>
      </c>
      <c r="D25" s="3">
        <f>ROUNDUP(C25*Contents!$AF$4,0)</f>
        <v>207</v>
      </c>
      <c r="E25" s="4">
        <f>ROUNDUP(C25*Contents!$AF$5,0)</f>
        <v>180</v>
      </c>
      <c r="F25" s="189"/>
    </row>
    <row r="26" spans="1:6">
      <c r="A26" s="201" t="s">
        <v>571</v>
      </c>
      <c r="B26" s="6" t="s">
        <v>572</v>
      </c>
      <c r="C26" s="9">
        <v>350</v>
      </c>
      <c r="D26" s="3">
        <f>ROUNDUP(C26*Contents!$AF$4,0)</f>
        <v>207</v>
      </c>
      <c r="E26" s="4">
        <f>ROUNDUP(C26*Contents!$AF$5,0)</f>
        <v>180</v>
      </c>
      <c r="F26" s="189"/>
    </row>
    <row r="27" spans="1:6">
      <c r="A27" s="156" t="s">
        <v>535</v>
      </c>
      <c r="B27" s="148" t="s">
        <v>573</v>
      </c>
      <c r="C27" s="149">
        <v>300</v>
      </c>
      <c r="D27" s="150">
        <f>ROUNDUP(C27*Contents!$AF$4,0)</f>
        <v>177</v>
      </c>
      <c r="E27" s="151">
        <f>ROUNDUP(C27*Contents!$AF$5,0)</f>
        <v>155</v>
      </c>
      <c r="F27" s="189"/>
    </row>
    <row r="28" spans="1:6">
      <c r="A28" s="285" t="s">
        <v>574</v>
      </c>
      <c r="B28" s="283" t="s">
        <v>575</v>
      </c>
      <c r="C28" s="215">
        <v>122</v>
      </c>
      <c r="D28" s="141">
        <f>ROUNDUP(C28*Contents!$AF$4,0)</f>
        <v>72</v>
      </c>
      <c r="E28" s="216">
        <f>ROUNDUP(C28*Contents!$AF$5,0)</f>
        <v>63</v>
      </c>
      <c r="F28" s="189"/>
    </row>
    <row r="29" spans="1:6">
      <c r="A29" s="184"/>
      <c r="B29" s="203" t="s">
        <v>530</v>
      </c>
      <c r="C29" s="385"/>
      <c r="D29" s="324"/>
      <c r="E29" s="325"/>
      <c r="F29" s="189"/>
    </row>
    <row r="30" spans="1:6">
      <c r="A30" s="388"/>
      <c r="B30" s="324"/>
      <c r="C30" s="324"/>
      <c r="D30" s="324"/>
      <c r="E30" s="324"/>
      <c r="F30" s="325"/>
    </row>
  </sheetData>
  <mergeCells count="6">
    <mergeCell ref="A30:F30"/>
    <mergeCell ref="C14:E14"/>
    <mergeCell ref="A1:F1"/>
    <mergeCell ref="B16:E16"/>
    <mergeCell ref="B5:E5"/>
    <mergeCell ref="C29:E29"/>
  </mergeCells>
  <conditionalFormatting sqref="D2:E4">
    <cfRule type="cellIs" dxfId="3" priority="3" stopIfTrue="1" operator="equal">
      <formula>0</formula>
    </cfRule>
  </conditionalFormatting>
  <conditionalFormatting sqref="D6:E13 D15:E15">
    <cfRule type="cellIs" dxfId="2" priority="2" stopIfTrue="1" operator="equal">
      <formula>0</formula>
    </cfRule>
  </conditionalFormatting>
  <conditionalFormatting sqref="D17:E28">
    <cfRule type="cellIs" dxfId="1" priority="1" stopIfTrue="1" operator="equal">
      <formula>0</formula>
    </cfRule>
  </conditionalFormatting>
  <printOptions horizontalCentered="1" verticalCentered="1"/>
  <pageMargins left="0.23622047244094491" right="0.23622047244094491" top="0.35433070866141742" bottom="0.35433070866141742" header="0.31496062992125978" footer="0.31496062992125978"/>
  <pageSetup paperSize="9" scale="80" orientation="landscape" r:id="rId1"/>
  <headerFooter alignWithMargins="0">
    <oddFooter>&amp;R&amp;8 &amp;A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1"/>
  <sheetViews>
    <sheetView zoomScaleNormal="100" workbookViewId="0">
      <selection activeCell="A22" sqref="A22"/>
    </sheetView>
  </sheetViews>
  <sheetFormatPr defaultColWidth="22" defaultRowHeight="14.25"/>
  <cols>
    <col min="1" max="1" width="25.7109375" style="1" customWidth="1"/>
    <col min="2" max="2" width="80.7109375" style="1" customWidth="1"/>
    <col min="3" max="6" width="15.7109375" style="1" customWidth="1"/>
    <col min="7" max="7" width="22" style="1" customWidth="1"/>
    <col min="8" max="16384" width="22" style="1"/>
  </cols>
  <sheetData>
    <row r="1" spans="1:6" ht="20.25" customHeight="1">
      <c r="A1" s="342" t="s">
        <v>576</v>
      </c>
      <c r="B1" s="324"/>
      <c r="C1" s="324"/>
      <c r="D1" s="324"/>
      <c r="E1" s="324"/>
      <c r="F1" s="325"/>
    </row>
    <row r="2" spans="1:6">
      <c r="A2" s="219" t="s">
        <v>577</v>
      </c>
      <c r="B2" s="250"/>
      <c r="C2" s="251" t="s">
        <v>23</v>
      </c>
      <c r="D2" s="85" t="s">
        <v>45</v>
      </c>
      <c r="E2" s="249" t="s">
        <v>46</v>
      </c>
      <c r="F2" s="199"/>
    </row>
    <row r="3" spans="1:6">
      <c r="A3" s="230" t="s">
        <v>578</v>
      </c>
      <c r="B3" s="67" t="s">
        <v>579</v>
      </c>
      <c r="C3" s="9">
        <v>286</v>
      </c>
      <c r="D3" s="3">
        <f>ROUNDUP(C3*Contents!$AF$4,0)</f>
        <v>169</v>
      </c>
      <c r="E3" s="4">
        <f>ROUNDUP(C3*Contents!$AF$5,0)</f>
        <v>148</v>
      </c>
      <c r="F3" s="189"/>
    </row>
    <row r="4" spans="1:6">
      <c r="A4" s="230" t="s">
        <v>580</v>
      </c>
      <c r="B4" s="67" t="s">
        <v>581</v>
      </c>
      <c r="C4" s="9">
        <v>247</v>
      </c>
      <c r="D4" s="3">
        <f>ROUNDUP(C4*Contents!$AF$4,0)</f>
        <v>146</v>
      </c>
      <c r="E4" s="4">
        <f>ROUNDUP(C4*Contents!$AF$5,0)</f>
        <v>127</v>
      </c>
      <c r="F4" s="189"/>
    </row>
    <row r="5" spans="1:6">
      <c r="A5" s="230" t="s">
        <v>582</v>
      </c>
      <c r="B5" s="67" t="s">
        <v>583</v>
      </c>
      <c r="C5" s="9">
        <v>286</v>
      </c>
      <c r="D5" s="3">
        <f>ROUNDUP(C5*Contents!$AF$4,0)</f>
        <v>169</v>
      </c>
      <c r="E5" s="4">
        <f>ROUNDUP(C5*Contents!$AF$5,0)</f>
        <v>148</v>
      </c>
      <c r="F5" s="189"/>
    </row>
    <row r="6" spans="1:6">
      <c r="A6" s="230" t="s">
        <v>584</v>
      </c>
      <c r="B6" s="94" t="s">
        <v>585</v>
      </c>
      <c r="C6" s="9">
        <v>501</v>
      </c>
      <c r="D6" s="3">
        <f>ROUNDUP(C6*Contents!$AF$4,0)</f>
        <v>296</v>
      </c>
      <c r="E6" s="4">
        <f>ROUNDUP(C6*Contents!$AF$5,0)</f>
        <v>258</v>
      </c>
      <c r="F6" s="189"/>
    </row>
    <row r="7" spans="1:6">
      <c r="A7" s="230" t="s">
        <v>586</v>
      </c>
      <c r="B7" s="94" t="s">
        <v>587</v>
      </c>
      <c r="C7" s="9">
        <v>821</v>
      </c>
      <c r="D7" s="3">
        <f>ROUNDUP(C7*Contents!$AF$4,0)</f>
        <v>485</v>
      </c>
      <c r="E7" s="4">
        <f>ROUNDUP(C7*Contents!$AF$5,0)</f>
        <v>422</v>
      </c>
      <c r="F7" s="189"/>
    </row>
    <row r="8" spans="1:6">
      <c r="A8" s="230" t="s">
        <v>588</v>
      </c>
      <c r="B8" s="94" t="s">
        <v>589</v>
      </c>
      <c r="C8" s="9">
        <v>1071</v>
      </c>
      <c r="D8" s="3">
        <f>ROUNDUP(C8*Contents!$AF$4,0)</f>
        <v>632</v>
      </c>
      <c r="E8" s="4">
        <f>ROUNDUP(C8*Contents!$AF$5,0)</f>
        <v>551</v>
      </c>
      <c r="F8" s="189"/>
    </row>
    <row r="9" spans="1:6">
      <c r="A9" s="230" t="s">
        <v>590</v>
      </c>
      <c r="B9" s="94" t="s">
        <v>591</v>
      </c>
      <c r="C9" s="9">
        <v>802</v>
      </c>
      <c r="D9" s="3">
        <f>ROUNDUP(C9*Contents!$AF$4,0)</f>
        <v>474</v>
      </c>
      <c r="E9" s="4">
        <f>ROUNDUP(C9*Contents!$AF$5,0)</f>
        <v>413</v>
      </c>
      <c r="F9" s="189"/>
    </row>
    <row r="10" spans="1:6">
      <c r="A10" s="230" t="s">
        <v>592</v>
      </c>
      <c r="B10" s="94" t="s">
        <v>593</v>
      </c>
      <c r="C10" s="9">
        <v>433</v>
      </c>
      <c r="D10" s="3">
        <f>ROUNDUP(C10*Contents!$AF$4,0)</f>
        <v>256</v>
      </c>
      <c r="E10" s="4">
        <f>ROUNDUP(C10*Contents!$AF$5,0)</f>
        <v>223</v>
      </c>
      <c r="F10" s="189"/>
    </row>
    <row r="11" spans="1:6">
      <c r="A11" s="230" t="s">
        <v>594</v>
      </c>
      <c r="B11" s="94" t="s">
        <v>595</v>
      </c>
      <c r="C11" s="9">
        <v>1021</v>
      </c>
      <c r="D11" s="3">
        <f>ROUNDUP(C11*Contents!$AF$4,0)</f>
        <v>603</v>
      </c>
      <c r="E11" s="4">
        <f>ROUNDUP(C11*Contents!$AF$5,0)</f>
        <v>525</v>
      </c>
      <c r="F11" s="189"/>
    </row>
    <row r="12" spans="1:6">
      <c r="A12" s="201" t="s">
        <v>596</v>
      </c>
      <c r="B12" s="41"/>
      <c r="C12" s="42"/>
      <c r="D12" s="8"/>
      <c r="E12" s="125"/>
      <c r="F12" s="189"/>
    </row>
    <row r="13" spans="1:6">
      <c r="A13" s="201" t="s">
        <v>597</v>
      </c>
      <c r="B13" s="41" t="s">
        <v>598</v>
      </c>
      <c r="C13" s="9">
        <v>136</v>
      </c>
      <c r="D13" s="3">
        <f>ROUNDUP(C13*Contents!$AF$4,0)</f>
        <v>81</v>
      </c>
      <c r="E13" s="4">
        <f>ROUNDUP(C13*Contents!$AF$5,0)</f>
        <v>70</v>
      </c>
      <c r="F13" s="190"/>
    </row>
    <row r="14" spans="1:6">
      <c r="A14" s="201" t="s">
        <v>599</v>
      </c>
      <c r="B14" s="41" t="s">
        <v>600</v>
      </c>
      <c r="C14" s="9">
        <v>179</v>
      </c>
      <c r="D14" s="3">
        <f>ROUNDUP(C14*Contents!$AF$4,0)</f>
        <v>106</v>
      </c>
      <c r="E14" s="4">
        <f>ROUNDUP(C14*Contents!$AF$5,0)</f>
        <v>93</v>
      </c>
      <c r="F14" s="190"/>
    </row>
    <row r="15" spans="1:6" ht="42" customHeight="1">
      <c r="A15" s="201" t="s">
        <v>601</v>
      </c>
      <c r="B15" s="41" t="s">
        <v>602</v>
      </c>
      <c r="C15" s="9">
        <v>321</v>
      </c>
      <c r="D15" s="3">
        <f>ROUNDUP(C15*Contents!$AF$4,0)</f>
        <v>190</v>
      </c>
      <c r="E15" s="4">
        <f>ROUNDUP(C15*Contents!$AF$5,0)</f>
        <v>165</v>
      </c>
      <c r="F15" s="211"/>
    </row>
    <row r="16" spans="1:6" ht="11.25" customHeight="1">
      <c r="A16" s="166"/>
      <c r="B16" s="273"/>
      <c r="C16" s="8"/>
      <c r="D16" s="8"/>
      <c r="E16" s="157"/>
      <c r="F16" s="28"/>
    </row>
    <row r="17" spans="1:6">
      <c r="A17" s="186" t="s">
        <v>603</v>
      </c>
      <c r="B17" s="119"/>
      <c r="C17" s="82" t="s">
        <v>23</v>
      </c>
      <c r="D17" s="83" t="s">
        <v>45</v>
      </c>
      <c r="E17" s="84" t="s">
        <v>46</v>
      </c>
      <c r="F17" s="179"/>
    </row>
    <row r="18" spans="1:6">
      <c r="A18" s="230" t="s">
        <v>604</v>
      </c>
      <c r="B18" s="67" t="s">
        <v>605</v>
      </c>
      <c r="C18" s="9">
        <v>1949</v>
      </c>
      <c r="D18" s="3">
        <f>ROUNDUP(C18*Contents!$AF$4,0)</f>
        <v>1150</v>
      </c>
      <c r="E18" s="4">
        <f>ROUNDUP(C18*Contents!$AF$5,0)</f>
        <v>1002</v>
      </c>
      <c r="F18" s="189"/>
    </row>
    <row r="19" spans="1:6" ht="42.75" customHeight="1">
      <c r="A19" s="230" t="s">
        <v>606</v>
      </c>
      <c r="B19" s="67" t="s">
        <v>607</v>
      </c>
      <c r="C19" s="9">
        <v>3264</v>
      </c>
      <c r="D19" s="3">
        <f>ROUNDUP(C19*Contents!$AF$4,0)</f>
        <v>1926</v>
      </c>
      <c r="E19" s="4">
        <f>ROUNDUP(C19*Contents!$AF$5,0)</f>
        <v>1678</v>
      </c>
      <c r="F19" s="189"/>
    </row>
    <row r="20" spans="1:6" ht="28.5" customHeight="1">
      <c r="A20" s="230" t="s">
        <v>608</v>
      </c>
      <c r="B20" s="94" t="s">
        <v>609</v>
      </c>
      <c r="C20" s="9">
        <v>1441</v>
      </c>
      <c r="D20" s="3">
        <f>ROUNDUP(C20*Contents!$AF$4,0)</f>
        <v>851</v>
      </c>
      <c r="E20" s="4">
        <f>ROUNDUP(C20*Contents!$AF$5,0)</f>
        <v>741</v>
      </c>
      <c r="F20" s="189"/>
    </row>
    <row r="21" spans="1:6">
      <c r="A21" s="201" t="s">
        <v>309</v>
      </c>
      <c r="B21" s="41"/>
      <c r="C21" s="42"/>
      <c r="D21" s="8"/>
      <c r="E21" s="125"/>
      <c r="F21" s="189"/>
    </row>
    <row r="22" spans="1:6">
      <c r="A22" s="201" t="s">
        <v>610</v>
      </c>
      <c r="B22" s="93" t="s">
        <v>611</v>
      </c>
      <c r="C22" s="9">
        <v>306</v>
      </c>
      <c r="D22" s="3">
        <f>ROUNDUP(C22*Contents!$AF$4,0)</f>
        <v>181</v>
      </c>
      <c r="E22" s="4">
        <f>ROUNDUP(C22*Contents!$AF$5,0)</f>
        <v>158</v>
      </c>
      <c r="F22" s="189"/>
    </row>
    <row r="23" spans="1:6">
      <c r="A23" s="230" t="s">
        <v>584</v>
      </c>
      <c r="B23" s="94" t="s">
        <v>612</v>
      </c>
      <c r="C23" s="9">
        <v>501</v>
      </c>
      <c r="D23" s="9">
        <f>ROUNDUP(C23*Contents!$AF$4,0)</f>
        <v>296</v>
      </c>
      <c r="E23" s="4">
        <f>ROUNDUP(C23*Contents!$AF$5,0)</f>
        <v>258</v>
      </c>
      <c r="F23" s="211"/>
    </row>
    <row r="24" spans="1:6" ht="10.5" customHeight="1">
      <c r="A24" s="166"/>
      <c r="B24" s="274"/>
      <c r="C24" s="275"/>
      <c r="D24" s="8"/>
      <c r="E24" s="157"/>
      <c r="F24" s="28"/>
    </row>
    <row r="25" spans="1:6">
      <c r="A25" s="391" t="s">
        <v>613</v>
      </c>
      <c r="B25" s="324"/>
      <c r="C25" s="82" t="s">
        <v>23</v>
      </c>
      <c r="D25" s="83" t="s">
        <v>45</v>
      </c>
      <c r="E25" s="84" t="s">
        <v>46</v>
      </c>
      <c r="F25" s="179"/>
    </row>
    <row r="26" spans="1:6">
      <c r="A26" s="184" t="s">
        <v>614</v>
      </c>
      <c r="B26" s="5" t="s">
        <v>615</v>
      </c>
      <c r="C26" s="109">
        <v>391</v>
      </c>
      <c r="D26" s="3">
        <f>ROUNDUP(C26*Contents!$AF$4,0)</f>
        <v>231</v>
      </c>
      <c r="E26" s="4">
        <f>ROUNDUP(C26*Contents!$AF$5,0)</f>
        <v>201</v>
      </c>
      <c r="F26" s="189"/>
    </row>
    <row r="27" spans="1:6">
      <c r="A27" s="184" t="s">
        <v>616</v>
      </c>
      <c r="B27" s="5" t="s">
        <v>617</v>
      </c>
      <c r="C27" s="109">
        <v>468</v>
      </c>
      <c r="D27" s="3">
        <f>ROUNDUP(C27*Contents!$AF$4,0)</f>
        <v>277</v>
      </c>
      <c r="E27" s="4">
        <f>ROUNDUP(C27*Contents!$AF$5,0)</f>
        <v>241</v>
      </c>
      <c r="F27" s="189"/>
    </row>
    <row r="28" spans="1:6">
      <c r="A28" s="203"/>
      <c r="B28" s="7"/>
      <c r="C28" s="8"/>
      <c r="D28" s="8"/>
      <c r="E28" s="125"/>
      <c r="F28" s="189"/>
    </row>
    <row r="29" spans="1:6">
      <c r="A29" s="184" t="s">
        <v>618</v>
      </c>
      <c r="B29" s="5" t="s">
        <v>619</v>
      </c>
      <c r="C29" s="109">
        <v>538</v>
      </c>
      <c r="D29" s="3">
        <f>ROUNDUP(C29*Contents!$AF$4,0)</f>
        <v>318</v>
      </c>
      <c r="E29" s="4">
        <f>ROUNDUP(C29*Contents!$AF$5,0)</f>
        <v>277</v>
      </c>
      <c r="F29" s="189"/>
    </row>
    <row r="30" spans="1:6">
      <c r="A30" s="184" t="s">
        <v>620</v>
      </c>
      <c r="B30" s="6" t="s">
        <v>621</v>
      </c>
      <c r="C30" s="109">
        <v>664</v>
      </c>
      <c r="D30" s="3">
        <f>ROUNDUP(C30*Contents!$AF$4,0)</f>
        <v>392</v>
      </c>
      <c r="E30" s="4">
        <f>ROUNDUP(C30*Contents!$AF$5,0)</f>
        <v>342</v>
      </c>
      <c r="F30" s="189"/>
    </row>
    <row r="31" spans="1:6" ht="14.25" customHeight="1">
      <c r="A31" s="184" t="s">
        <v>622</v>
      </c>
      <c r="B31" s="6" t="s">
        <v>623</v>
      </c>
      <c r="C31" s="109">
        <v>775</v>
      </c>
      <c r="D31" s="3">
        <f>ROUNDUP(C31*Contents!$AF$4,0)</f>
        <v>458</v>
      </c>
      <c r="E31" s="4">
        <f>ROUNDUP(C31*Contents!$AF$5,0)</f>
        <v>399</v>
      </c>
      <c r="F31" s="189"/>
    </row>
    <row r="32" spans="1:6">
      <c r="A32" s="203"/>
      <c r="B32" s="7"/>
      <c r="C32" s="8"/>
      <c r="D32" s="8"/>
      <c r="E32" s="125"/>
      <c r="F32" s="189"/>
    </row>
    <row r="33" spans="1:6">
      <c r="A33" s="184" t="s">
        <v>624</v>
      </c>
      <c r="B33" s="5" t="s">
        <v>619</v>
      </c>
      <c r="C33" s="109">
        <v>541</v>
      </c>
      <c r="D33" s="3">
        <f>ROUNDUP(C33*Contents!$AF$4,0)</f>
        <v>320</v>
      </c>
      <c r="E33" s="4">
        <f>ROUNDUP(C33*Contents!$AF$5,0)</f>
        <v>279</v>
      </c>
      <c r="F33" s="189"/>
    </row>
    <row r="34" spans="1:6">
      <c r="A34" s="184" t="s">
        <v>625</v>
      </c>
      <c r="B34" s="6" t="s">
        <v>621</v>
      </c>
      <c r="C34" s="109">
        <v>669</v>
      </c>
      <c r="D34" s="3">
        <f>ROUNDUP(C34*Contents!$AF$4,0)</f>
        <v>395</v>
      </c>
      <c r="E34" s="4">
        <f>ROUNDUP(C34*Contents!$AF$5,0)</f>
        <v>344</v>
      </c>
      <c r="F34" s="189"/>
    </row>
    <row r="35" spans="1:6" ht="17.25" customHeight="1">
      <c r="A35" s="184" t="s">
        <v>626</v>
      </c>
      <c r="B35" s="6" t="s">
        <v>623</v>
      </c>
      <c r="C35" s="109">
        <v>775</v>
      </c>
      <c r="D35" s="3">
        <f>ROUNDUP(C35*Contents!$AF$4,0)</f>
        <v>458</v>
      </c>
      <c r="E35" s="4">
        <f>ROUNDUP(C35*Contents!$AF$5,0)</f>
        <v>399</v>
      </c>
      <c r="F35" s="189"/>
    </row>
    <row r="36" spans="1:6">
      <c r="A36" s="203"/>
      <c r="B36" s="7"/>
      <c r="C36" s="8"/>
      <c r="D36" s="8"/>
      <c r="E36" s="125"/>
      <c r="F36" s="189"/>
    </row>
    <row r="37" spans="1:6">
      <c r="A37" s="202" t="s">
        <v>627</v>
      </c>
      <c r="B37" s="6" t="s">
        <v>628</v>
      </c>
      <c r="C37" s="109">
        <v>597</v>
      </c>
      <c r="D37" s="3">
        <f>ROUNDUP(C37*Contents!$AF$4,0)</f>
        <v>353</v>
      </c>
      <c r="E37" s="4">
        <f>ROUNDUP(C37*Contents!$AF$5,0)</f>
        <v>307</v>
      </c>
      <c r="F37" s="189"/>
    </row>
    <row r="38" spans="1:6" ht="28.5" customHeight="1">
      <c r="A38" s="184" t="s">
        <v>629</v>
      </c>
      <c r="B38" s="6" t="s">
        <v>630</v>
      </c>
      <c r="C38" s="109">
        <v>701</v>
      </c>
      <c r="D38" s="3">
        <f>ROUNDUP(C38*Contents!$AF$4,0)</f>
        <v>414</v>
      </c>
      <c r="E38" s="4">
        <f>ROUNDUP(C38*Contents!$AF$5,0)</f>
        <v>361</v>
      </c>
      <c r="F38" s="189"/>
    </row>
    <row r="39" spans="1:6" ht="28.5" customHeight="1">
      <c r="A39" s="184" t="s">
        <v>631</v>
      </c>
      <c r="B39" s="6" t="s">
        <v>632</v>
      </c>
      <c r="C39" s="109">
        <v>799</v>
      </c>
      <c r="D39" s="3">
        <f>ROUNDUP(C39*Contents!$AF$4,0)</f>
        <v>472</v>
      </c>
      <c r="E39" s="4">
        <f>ROUNDUP(C39*Contents!$AF$5,0)</f>
        <v>411</v>
      </c>
      <c r="F39" s="189"/>
    </row>
    <row r="40" spans="1:6" ht="12" customHeight="1">
      <c r="A40" s="202"/>
      <c r="B40" s="167"/>
      <c r="C40" s="8"/>
      <c r="D40" s="8"/>
      <c r="E40" s="126"/>
      <c r="F40" s="189"/>
    </row>
    <row r="41" spans="1:6">
      <c r="A41" s="392"/>
      <c r="B41" s="344"/>
      <c r="C41" s="344"/>
      <c r="D41" s="344"/>
      <c r="E41" s="344"/>
      <c r="F41" s="345"/>
    </row>
  </sheetData>
  <mergeCells count="3">
    <mergeCell ref="A25:B25"/>
    <mergeCell ref="A1:F1"/>
    <mergeCell ref="A41:F41"/>
  </mergeCells>
  <conditionalFormatting sqref="D2:E40">
    <cfRule type="cellIs" dxfId="0" priority="2" stopIfTrue="1" operator="equal">
      <formula>0</formula>
    </cfRule>
  </conditionalFormatting>
  <printOptions horizontalCentered="1"/>
  <pageMargins left="0.23622047244094491" right="0.23622047244094491" top="0.47244094488188981" bottom="0.31496062992125978" header="0.31496062992125978" footer="0.27559055118110237"/>
  <pageSetup paperSize="9" scale="80" orientation="landscape" r:id="rId1"/>
  <headerFooter alignWithMargins="0">
    <oddFooter>&amp;R&amp;8 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O51"/>
  <sheetViews>
    <sheetView tabSelected="1" topLeftCell="A12" zoomScaleNormal="100" workbookViewId="0">
      <selection activeCell="D37" sqref="D37"/>
    </sheetView>
  </sheetViews>
  <sheetFormatPr defaultColWidth="9.140625" defaultRowHeight="14.25"/>
  <cols>
    <col min="1" max="1" width="9.140625" style="1" customWidth="1"/>
    <col min="2" max="2" width="25.85546875" style="1" customWidth="1"/>
    <col min="3" max="3" width="80.85546875" style="1" customWidth="1"/>
    <col min="4" max="7" width="15.7109375" style="1" customWidth="1"/>
    <col min="8" max="8" width="9.140625" style="1" customWidth="1"/>
    <col min="9" max="9" width="9.85546875" style="1" bestFit="1" customWidth="1"/>
    <col min="10" max="10" width="14.140625" style="1" customWidth="1"/>
    <col min="11" max="11" width="9.140625" style="1" customWidth="1"/>
    <col min="12" max="12" width="9.85546875" style="1" bestFit="1" customWidth="1"/>
    <col min="13" max="13" width="9.140625" style="1" customWidth="1"/>
    <col min="14" max="16384" width="9.140625" style="1"/>
  </cols>
  <sheetData>
    <row r="1" spans="2:7" ht="18" customHeight="1">
      <c r="B1" s="326" t="s">
        <v>633</v>
      </c>
      <c r="C1" s="327"/>
      <c r="D1" s="327"/>
      <c r="E1" s="327"/>
      <c r="F1" s="327"/>
      <c r="G1" s="328"/>
    </row>
    <row r="2" spans="2:7">
      <c r="B2" s="271"/>
      <c r="C2" s="46"/>
      <c r="D2" s="332"/>
      <c r="E2" s="322"/>
      <c r="F2" s="322"/>
      <c r="G2" s="333"/>
    </row>
    <row r="3" spans="2:7">
      <c r="B3" s="261"/>
      <c r="C3" s="331" t="s">
        <v>3</v>
      </c>
      <c r="D3" s="324"/>
      <c r="E3" s="325"/>
      <c r="F3" s="47"/>
      <c r="G3" s="262"/>
    </row>
    <row r="4" spans="2:7">
      <c r="B4" s="263"/>
      <c r="C4" s="330" t="s">
        <v>22</v>
      </c>
      <c r="D4" s="324"/>
      <c r="E4" s="325"/>
      <c r="F4" s="48"/>
      <c r="G4" s="264"/>
    </row>
    <row r="5" spans="2:7" ht="16.5" customHeight="1">
      <c r="B5" s="265"/>
      <c r="C5" s="49" t="s">
        <v>23</v>
      </c>
      <c r="D5" s="49" t="s">
        <v>24</v>
      </c>
      <c r="E5" s="50" t="s">
        <v>25</v>
      </c>
      <c r="F5" s="51"/>
      <c r="G5" s="189"/>
    </row>
    <row r="6" spans="2:7" ht="15.75" customHeight="1">
      <c r="B6" s="265"/>
      <c r="C6" s="105" t="s">
        <v>26</v>
      </c>
      <c r="D6" s="105" t="s">
        <v>27</v>
      </c>
      <c r="E6" s="104">
        <v>0</v>
      </c>
      <c r="F6" s="51"/>
      <c r="G6" s="189"/>
    </row>
    <row r="7" spans="2:7" ht="15.75" customHeight="1">
      <c r="B7" s="265"/>
      <c r="C7" s="105" t="s">
        <v>28</v>
      </c>
      <c r="D7" s="105" t="s">
        <v>29</v>
      </c>
      <c r="E7" s="104">
        <v>0.1</v>
      </c>
      <c r="F7" s="51"/>
      <c r="G7" s="189"/>
    </row>
    <row r="8" spans="2:7" ht="15.75" customHeight="1">
      <c r="B8" s="265"/>
      <c r="C8" s="105" t="s">
        <v>30</v>
      </c>
      <c r="D8" s="105" t="s">
        <v>31</v>
      </c>
      <c r="E8" s="104">
        <v>0.15</v>
      </c>
      <c r="F8" s="51"/>
      <c r="G8" s="189"/>
    </row>
    <row r="9" spans="2:7" ht="15.75" customHeight="1">
      <c r="B9" s="265"/>
      <c r="C9" s="105" t="s">
        <v>32</v>
      </c>
      <c r="D9" s="105" t="s">
        <v>33</v>
      </c>
      <c r="E9" s="104">
        <v>0.2</v>
      </c>
      <c r="F9" s="51"/>
      <c r="G9" s="189"/>
    </row>
    <row r="10" spans="2:7" ht="16.5" customHeight="1">
      <c r="B10" s="266"/>
      <c r="C10" s="301"/>
      <c r="D10" s="302"/>
      <c r="E10" s="303"/>
      <c r="F10" s="51"/>
      <c r="G10" s="189"/>
    </row>
    <row r="11" spans="2:7" ht="12" customHeight="1">
      <c r="B11" s="334"/>
      <c r="C11" s="322"/>
      <c r="D11" s="322"/>
      <c r="E11" s="322"/>
      <c r="F11" s="322"/>
      <c r="G11" s="333"/>
    </row>
    <row r="12" spans="2:7" ht="15" customHeight="1">
      <c r="B12" s="191"/>
      <c r="C12" s="52" t="s">
        <v>34</v>
      </c>
      <c r="F12" s="53"/>
      <c r="G12" s="189"/>
    </row>
    <row r="13" spans="2:7">
      <c r="B13" s="191"/>
      <c r="C13" s="321" t="s">
        <v>35</v>
      </c>
      <c r="D13" s="322"/>
      <c r="E13" s="322"/>
      <c r="F13" s="53"/>
      <c r="G13" s="189"/>
    </row>
    <row r="14" spans="2:7">
      <c r="B14" s="191"/>
      <c r="C14" s="321" t="s">
        <v>36</v>
      </c>
      <c r="D14" s="322"/>
      <c r="E14" s="322"/>
      <c r="F14" s="53"/>
      <c r="G14" s="189"/>
    </row>
    <row r="15" spans="2:7" ht="14.25" customHeight="1">
      <c r="B15" s="191"/>
      <c r="C15" s="321" t="s">
        <v>37</v>
      </c>
      <c r="D15" s="322"/>
      <c r="E15" s="322"/>
      <c r="F15" s="53"/>
      <c r="G15" s="189"/>
    </row>
    <row r="16" spans="2:7" ht="14.25" customHeight="1">
      <c r="B16" s="191"/>
      <c r="C16" s="161"/>
      <c r="D16" s="161"/>
      <c r="E16" s="161"/>
      <c r="F16" s="53"/>
      <c r="G16" s="189"/>
    </row>
    <row r="17" spans="2:15">
      <c r="B17" s="191"/>
      <c r="C17" s="329" t="s">
        <v>38</v>
      </c>
      <c r="D17" s="322"/>
      <c r="E17" s="322"/>
      <c r="F17" s="53"/>
      <c r="G17" s="189"/>
    </row>
    <row r="18" spans="2:15">
      <c r="B18" s="191"/>
      <c r="C18" s="329" t="s">
        <v>39</v>
      </c>
      <c r="D18" s="322"/>
      <c r="E18" s="322"/>
      <c r="F18" s="53"/>
      <c r="G18" s="189"/>
    </row>
    <row r="19" spans="2:15" ht="10.5" customHeight="1">
      <c r="B19" s="267"/>
      <c r="C19" s="268"/>
      <c r="D19" s="268"/>
      <c r="E19" s="269"/>
      <c r="F19" s="270"/>
      <c r="G19" s="185"/>
    </row>
    <row r="20" spans="2:15" ht="12" customHeight="1">
      <c r="B20" s="258"/>
      <c r="C20" s="258"/>
      <c r="D20" s="258"/>
      <c r="E20" s="259"/>
      <c r="F20" s="260"/>
      <c r="G20" s="175"/>
    </row>
    <row r="21" spans="2:15" ht="28.5" customHeight="1">
      <c r="B21" s="54" t="s">
        <v>40</v>
      </c>
      <c r="C21" s="54" t="s">
        <v>5</v>
      </c>
      <c r="D21" s="55" t="s">
        <v>41</v>
      </c>
      <c r="E21" s="252" t="s">
        <v>42</v>
      </c>
      <c r="F21" s="56" t="s">
        <v>43</v>
      </c>
      <c r="G21" s="253"/>
    </row>
    <row r="22" spans="2:15" ht="7.5" customHeight="1">
      <c r="B22" s="176"/>
      <c r="C22" s="176"/>
      <c r="D22" s="177"/>
      <c r="E22" s="315"/>
      <c r="F22" s="316"/>
      <c r="G22" s="257"/>
    </row>
    <row r="23" spans="2:15">
      <c r="B23" s="178" t="s">
        <v>44</v>
      </c>
      <c r="C23" s="91"/>
      <c r="D23" s="92" t="s">
        <v>23</v>
      </c>
      <c r="E23" s="116" t="s">
        <v>45</v>
      </c>
      <c r="F23" s="117" t="s">
        <v>46</v>
      </c>
      <c r="G23" s="179"/>
    </row>
    <row r="24" spans="2:15">
      <c r="B24" s="54" t="s">
        <v>47</v>
      </c>
      <c r="C24" s="57" t="s">
        <v>48</v>
      </c>
      <c r="D24" s="308">
        <v>183</v>
      </c>
      <c r="E24" s="3">
        <f>ROUNDUP(D24*Contents!$AF$4,0)</f>
        <v>108</v>
      </c>
      <c r="F24" s="25">
        <f>ROUNDUP(D24*Contents!$AF$5,0)</f>
        <v>95</v>
      </c>
      <c r="G24" s="180"/>
      <c r="I24" s="305"/>
      <c r="K24" s="307"/>
      <c r="L24" s="123"/>
      <c r="O24" s="306"/>
    </row>
    <row r="25" spans="2:15">
      <c r="B25" s="54" t="s">
        <v>49</v>
      </c>
      <c r="C25" s="57" t="s">
        <v>50</v>
      </c>
      <c r="D25" s="308">
        <v>171</v>
      </c>
      <c r="E25" s="3">
        <f>ROUNDUP(D25*Contents!$AF$4,0)</f>
        <v>101</v>
      </c>
      <c r="F25" s="25">
        <f>ROUNDUP(D25*Contents!$AF$5,0)</f>
        <v>88</v>
      </c>
      <c r="G25" s="181"/>
      <c r="I25" s="305"/>
      <c r="K25" s="307"/>
      <c r="L25" s="123"/>
      <c r="O25" s="305"/>
    </row>
    <row r="26" spans="2:15">
      <c r="B26" s="54" t="s">
        <v>51</v>
      </c>
      <c r="C26" s="57" t="s">
        <v>52</v>
      </c>
      <c r="D26" s="308">
        <v>92</v>
      </c>
      <c r="E26" s="3">
        <f>ROUNDUP(D26*Contents!$AF$4,0)</f>
        <v>55</v>
      </c>
      <c r="F26" s="25">
        <f>ROUNDUP(D26*Contents!$AF$5,0)</f>
        <v>48</v>
      </c>
      <c r="G26" s="181"/>
      <c r="I26" s="305"/>
      <c r="K26" s="307"/>
      <c r="L26" s="123"/>
    </row>
    <row r="27" spans="2:15">
      <c r="B27" s="54" t="s">
        <v>53</v>
      </c>
      <c r="C27" s="70" t="s">
        <v>54</v>
      </c>
      <c r="D27" s="308">
        <v>10</v>
      </c>
      <c r="E27" s="3">
        <f>ROUNDUP(D27*Contents!$AF$4,0)</f>
        <v>6</v>
      </c>
      <c r="F27" s="25">
        <f>ROUNDUP(D27*Contents!$AF$5,0)</f>
        <v>6</v>
      </c>
      <c r="G27" s="181"/>
      <c r="K27" s="307"/>
      <c r="L27" s="123"/>
    </row>
    <row r="28" spans="2:15">
      <c r="B28" s="54" t="s">
        <v>55</v>
      </c>
      <c r="C28" s="58" t="s">
        <v>56</v>
      </c>
      <c r="D28" s="308">
        <v>244</v>
      </c>
      <c r="E28" s="3">
        <f>ROUNDUP(D28*Contents!$AF$4,0)</f>
        <v>144</v>
      </c>
      <c r="F28" s="25">
        <f>ROUNDUP(D28*Contents!$AF$5,0)</f>
        <v>126</v>
      </c>
      <c r="G28" s="181"/>
      <c r="I28" s="305"/>
      <c r="K28" s="307"/>
      <c r="L28" s="123"/>
    </row>
    <row r="29" spans="2:15">
      <c r="B29" s="182" t="s">
        <v>57</v>
      </c>
      <c r="C29" s="140" t="s">
        <v>58</v>
      </c>
      <c r="D29" s="309">
        <v>86</v>
      </c>
      <c r="E29" s="141">
        <f>ROUNDUP(D29*Contents!$AF$4,0)</f>
        <v>51</v>
      </c>
      <c r="F29" s="142">
        <f>ROUNDUP(D29*Contents!$AF$5,0)</f>
        <v>45</v>
      </c>
      <c r="G29" s="181"/>
      <c r="I29" s="305"/>
      <c r="K29" s="307"/>
      <c r="L29" s="123"/>
      <c r="O29" s="305"/>
    </row>
    <row r="30" spans="2:15" ht="11.25" customHeight="1">
      <c r="B30" s="183"/>
      <c r="C30" s="165"/>
      <c r="D30" s="59"/>
      <c r="E30" s="8"/>
      <c r="F30" s="126"/>
      <c r="G30" s="181"/>
      <c r="K30" s="307"/>
      <c r="L30" s="123"/>
    </row>
    <row r="31" spans="2:15" ht="14.25" customHeight="1">
      <c r="B31" s="54" t="s">
        <v>59</v>
      </c>
      <c r="C31" s="57" t="s">
        <v>60</v>
      </c>
      <c r="D31" s="308">
        <v>232</v>
      </c>
      <c r="E31" s="3">
        <f>ROUNDUP(D31*Contents!$AF$4,0)</f>
        <v>137</v>
      </c>
      <c r="F31" s="25">
        <f>ROUNDUP(D31*Contents!$AF$5,0)</f>
        <v>120</v>
      </c>
      <c r="G31" s="181"/>
      <c r="I31" s="306"/>
      <c r="K31" s="307"/>
      <c r="L31" s="123"/>
    </row>
    <row r="32" spans="2:15">
      <c r="B32" s="54" t="s">
        <v>61</v>
      </c>
      <c r="C32" s="57" t="s">
        <v>62</v>
      </c>
      <c r="D32" s="308">
        <v>399</v>
      </c>
      <c r="E32" s="3">
        <f>ROUNDUP(D32*Contents!$AF$4,0)</f>
        <v>236</v>
      </c>
      <c r="F32" s="25">
        <f>ROUNDUP(D32*Contents!$AF$5,0)</f>
        <v>206</v>
      </c>
      <c r="G32" s="181"/>
      <c r="I32" s="305"/>
      <c r="K32" s="307"/>
      <c r="L32" s="123"/>
    </row>
    <row r="33" spans="2:12">
      <c r="B33" s="54" t="s">
        <v>63</v>
      </c>
      <c r="C33" s="131" t="s">
        <v>64</v>
      </c>
      <c r="D33" s="308">
        <v>339</v>
      </c>
      <c r="E33" s="3">
        <f>ROUNDUP(D33*Contents!$AF$4,0)</f>
        <v>201</v>
      </c>
      <c r="F33" s="25">
        <f>ROUNDUP(D33*Contents!$AF$5,0)</f>
        <v>175</v>
      </c>
      <c r="G33" s="181"/>
      <c r="I33" s="305"/>
      <c r="K33" s="307"/>
      <c r="L33" s="123"/>
    </row>
    <row r="34" spans="2:12">
      <c r="B34" s="54" t="s">
        <v>65</v>
      </c>
      <c r="C34" s="131" t="s">
        <v>66</v>
      </c>
      <c r="D34" s="308">
        <v>412</v>
      </c>
      <c r="E34" s="3">
        <f>ROUNDUP(D34*Contents!$AF$4,0)</f>
        <v>244</v>
      </c>
      <c r="F34" s="25">
        <f>ROUNDUP(D34*Contents!$AF$5,0)</f>
        <v>212</v>
      </c>
      <c r="G34" s="181"/>
      <c r="I34" s="305"/>
      <c r="K34" s="307"/>
      <c r="L34" s="123"/>
    </row>
    <row r="35" spans="2:12" ht="15" customHeight="1">
      <c r="B35" s="183"/>
      <c r="C35" s="165"/>
      <c r="D35" s="59"/>
      <c r="E35" s="11"/>
      <c r="F35" s="127"/>
      <c r="G35" s="181"/>
      <c r="K35" s="307"/>
      <c r="L35" s="123"/>
    </row>
    <row r="36" spans="2:12">
      <c r="B36" s="184" t="s">
        <v>67</v>
      </c>
      <c r="C36" s="6" t="s">
        <v>68</v>
      </c>
      <c r="D36" s="9">
        <v>236</v>
      </c>
      <c r="E36" s="3">
        <f>ROUNDUP(D36*Contents!$AF$4,0)</f>
        <v>140</v>
      </c>
      <c r="F36" s="25">
        <f>ROUNDUP(D36*Contents!$AF$5,0)</f>
        <v>122</v>
      </c>
      <c r="G36" s="181"/>
      <c r="J36" s="123"/>
      <c r="K36" s="307"/>
      <c r="L36" s="123"/>
    </row>
    <row r="37" spans="2:12">
      <c r="B37" s="183" t="s">
        <v>69</v>
      </c>
      <c r="C37" s="57" t="s">
        <v>70</v>
      </c>
      <c r="D37" s="9">
        <v>394</v>
      </c>
      <c r="E37" s="3">
        <f>ROUNDUP(D37*Contents!$AF$4,0)</f>
        <v>233</v>
      </c>
      <c r="F37" s="25">
        <f>ROUNDUP(D37*Contents!$AF$5,0)</f>
        <v>203</v>
      </c>
      <c r="G37" s="181"/>
      <c r="K37" s="307"/>
      <c r="L37" s="123"/>
    </row>
    <row r="38" spans="2:12">
      <c r="B38" s="183" t="s">
        <v>71</v>
      </c>
      <c r="C38" s="57" t="s">
        <v>72</v>
      </c>
      <c r="D38" s="9">
        <v>571</v>
      </c>
      <c r="E38" s="3">
        <f>ROUNDUP(D38*Contents!$AF$4,0)</f>
        <v>337</v>
      </c>
      <c r="F38" s="25">
        <f>ROUNDUP(D38*Contents!$AF$5,0)</f>
        <v>294</v>
      </c>
      <c r="G38" s="181"/>
      <c r="K38" s="307"/>
      <c r="L38" s="123"/>
    </row>
    <row r="39" spans="2:12">
      <c r="B39" s="183" t="s">
        <v>73</v>
      </c>
      <c r="C39" s="6" t="s">
        <v>74</v>
      </c>
      <c r="D39" s="9">
        <v>252</v>
      </c>
      <c r="E39" s="3">
        <f>ROUNDUP(D39*Contents!$AF$4,0)</f>
        <v>149</v>
      </c>
      <c r="F39" s="25">
        <f>ROUNDUP(D39*Contents!$AF$5,0)</f>
        <v>130</v>
      </c>
      <c r="G39" s="181"/>
      <c r="K39" s="307"/>
      <c r="L39" s="123"/>
    </row>
    <row r="40" spans="2:12">
      <c r="B40" s="184" t="s">
        <v>75</v>
      </c>
      <c r="C40" s="6" t="s">
        <v>76</v>
      </c>
      <c r="D40" s="9">
        <v>234</v>
      </c>
      <c r="E40" s="3">
        <f>ROUNDUP(D40*Contents!$AF$4,0)</f>
        <v>139</v>
      </c>
      <c r="F40" s="25">
        <f>ROUNDUP(D40*Contents!$AF$5,0)</f>
        <v>121</v>
      </c>
      <c r="G40" s="181"/>
      <c r="K40" s="307"/>
      <c r="L40" s="123"/>
    </row>
    <row r="41" spans="2:12">
      <c r="B41" s="184" t="s">
        <v>77</v>
      </c>
      <c r="C41" s="57" t="s">
        <v>78</v>
      </c>
      <c r="D41" s="9">
        <v>440</v>
      </c>
      <c r="E41" s="3">
        <f>ROUNDUP(D41*Contents!$AF$4,0)</f>
        <v>260</v>
      </c>
      <c r="F41" s="25">
        <f>ROUNDUP(D41*Contents!$AF$5,0)</f>
        <v>227</v>
      </c>
      <c r="G41" s="181"/>
      <c r="K41" s="307"/>
      <c r="L41" s="123"/>
    </row>
    <row r="42" spans="2:12">
      <c r="B42" s="184" t="s">
        <v>79</v>
      </c>
      <c r="C42" s="57" t="s">
        <v>80</v>
      </c>
      <c r="D42" s="9">
        <v>636</v>
      </c>
      <c r="E42" s="3">
        <f>ROUNDUP(D42*Contents!$AF$4,0)</f>
        <v>376</v>
      </c>
      <c r="F42" s="25">
        <f>ROUNDUP(D42*Contents!$AF$5,0)</f>
        <v>327</v>
      </c>
      <c r="G42" s="181"/>
      <c r="K42" s="307"/>
      <c r="L42" s="123"/>
    </row>
    <row r="43" spans="2:12">
      <c r="B43" s="184" t="s">
        <v>81</v>
      </c>
      <c r="C43" s="6" t="s">
        <v>82</v>
      </c>
      <c r="D43" s="9">
        <v>287</v>
      </c>
      <c r="E43" s="3">
        <f>ROUNDUP(D43*Contents!$AF$4,0)</f>
        <v>170</v>
      </c>
      <c r="F43" s="25">
        <f>ROUNDUP(D43*Contents!$AF$5,0)</f>
        <v>148</v>
      </c>
      <c r="G43" s="181"/>
      <c r="K43" s="307"/>
      <c r="L43" s="123"/>
    </row>
    <row r="44" spans="2:12">
      <c r="B44" s="183" t="s">
        <v>83</v>
      </c>
      <c r="C44" s="57" t="s">
        <v>84</v>
      </c>
      <c r="D44" s="9">
        <v>500</v>
      </c>
      <c r="E44" s="3">
        <f>ROUNDUP(D44*Contents!$AF$4,0)</f>
        <v>295</v>
      </c>
      <c r="F44" s="25">
        <f>ROUNDUP(D44*Contents!$AF$5,0)</f>
        <v>257</v>
      </c>
      <c r="G44" s="181"/>
      <c r="K44" s="307"/>
      <c r="L44" s="123"/>
    </row>
    <row r="45" spans="2:12">
      <c r="B45" s="183" t="s">
        <v>85</v>
      </c>
      <c r="C45" s="57" t="s">
        <v>86</v>
      </c>
      <c r="D45" s="9">
        <v>730</v>
      </c>
      <c r="E45" s="9">
        <f>ROUNDUP(D45*Contents!$AF$4,0)</f>
        <v>431</v>
      </c>
      <c r="F45" s="4">
        <f>ROUNDUP(D45*Contents!$AF$5,0)</f>
        <v>376</v>
      </c>
      <c r="G45" s="185"/>
      <c r="K45" s="307"/>
      <c r="L45" s="123"/>
    </row>
    <row r="46" spans="2:12">
      <c r="B46" s="323"/>
      <c r="C46" s="324"/>
      <c r="D46" s="324"/>
      <c r="E46" s="324"/>
      <c r="F46" s="324"/>
      <c r="G46" s="325"/>
    </row>
    <row r="51" spans="4:4">
      <c r="D51" s="123"/>
    </row>
  </sheetData>
  <mergeCells count="11">
    <mergeCell ref="C14:E14"/>
    <mergeCell ref="B46:G46"/>
    <mergeCell ref="C13:E13"/>
    <mergeCell ref="B1:G1"/>
    <mergeCell ref="C18:E18"/>
    <mergeCell ref="C4:E4"/>
    <mergeCell ref="C3:E3"/>
    <mergeCell ref="C17:E17"/>
    <mergeCell ref="D2:G2"/>
    <mergeCell ref="C15:E15"/>
    <mergeCell ref="B11:G11"/>
  </mergeCells>
  <conditionalFormatting sqref="E24:F45">
    <cfRule type="cellIs" dxfId="34" priority="2" stopIfTrue="1" operator="equal">
      <formula>0</formula>
    </cfRule>
  </conditionalFormatting>
  <printOptions horizontalCentered="1" verticalCentered="1"/>
  <pageMargins left="0.51181102362204722" right="0.51181102362204722" top="0.51181102362204722" bottom="0.15748031496062989" header="0.51181102362204722" footer="0.11811023622047249"/>
  <pageSetup paperSize="9" scale="81" fitToHeight="0" orientation="landscape" r:id="rId1"/>
  <headerFooter alignWithMargins="0">
    <oddFooter>&amp;R&amp;8 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3"/>
  <sheetViews>
    <sheetView topLeftCell="A12" zoomScaleNormal="100" workbookViewId="0">
      <selection activeCell="C46" sqref="C46"/>
    </sheetView>
  </sheetViews>
  <sheetFormatPr defaultColWidth="9.140625" defaultRowHeight="14.25"/>
  <cols>
    <col min="1" max="1" width="25.7109375" style="1" customWidth="1"/>
    <col min="2" max="2" width="80.7109375" style="1" customWidth="1"/>
    <col min="3" max="6" width="15.7109375" style="1" customWidth="1"/>
    <col min="7" max="7" width="9.140625" style="1" customWidth="1"/>
    <col min="8" max="16384" width="9.140625" style="1"/>
  </cols>
  <sheetData>
    <row r="1" spans="1:6" ht="21" customHeight="1">
      <c r="A1" s="342" t="s">
        <v>7</v>
      </c>
      <c r="B1" s="324"/>
      <c r="C1" s="324"/>
      <c r="D1" s="324"/>
      <c r="E1" s="324"/>
      <c r="F1" s="325"/>
    </row>
    <row r="2" spans="1:6">
      <c r="A2" s="194" t="s">
        <v>87</v>
      </c>
      <c r="B2" s="195"/>
      <c r="C2" s="196" t="s">
        <v>23</v>
      </c>
      <c r="D2" s="197" t="s">
        <v>45</v>
      </c>
      <c r="E2" s="198" t="s">
        <v>46</v>
      </c>
      <c r="F2" s="199"/>
    </row>
    <row r="3" spans="1:6">
      <c r="A3" s="188" t="s">
        <v>88</v>
      </c>
      <c r="B3" s="17" t="s">
        <v>89</v>
      </c>
      <c r="C3" s="18">
        <v>238</v>
      </c>
      <c r="D3" s="3">
        <f>ROUNDUP(C3*Contents!$AF$4,0)</f>
        <v>141</v>
      </c>
      <c r="E3" s="25">
        <f>ROUNDUP(C3*Contents!$AF$5,0)</f>
        <v>123</v>
      </c>
      <c r="F3" s="187"/>
    </row>
    <row r="4" spans="1:6">
      <c r="A4" s="184" t="s">
        <v>90</v>
      </c>
      <c r="B4" s="6" t="s">
        <v>91</v>
      </c>
      <c r="C4" s="9">
        <v>288</v>
      </c>
      <c r="D4" s="3">
        <f>ROUNDUP(C4*Contents!$AF$4,0)</f>
        <v>170</v>
      </c>
      <c r="E4" s="25">
        <f>ROUNDUP(C4*Contents!$AF$5,0)</f>
        <v>149</v>
      </c>
      <c r="F4" s="189"/>
    </row>
    <row r="5" spans="1:6">
      <c r="A5" s="184" t="s">
        <v>92</v>
      </c>
      <c r="B5" s="6" t="s">
        <v>93</v>
      </c>
      <c r="C5" s="9">
        <v>330</v>
      </c>
      <c r="D5" s="3">
        <f>ROUNDUP(C5*Contents!$AF$4,0)</f>
        <v>195</v>
      </c>
      <c r="E5" s="25">
        <f>ROUNDUP(C5*Contents!$AF$5,0)</f>
        <v>170</v>
      </c>
      <c r="F5" s="189"/>
    </row>
    <row r="6" spans="1:6">
      <c r="A6" s="184" t="s">
        <v>94</v>
      </c>
      <c r="B6" s="6" t="s">
        <v>95</v>
      </c>
      <c r="C6" s="9">
        <v>330</v>
      </c>
      <c r="D6" s="3">
        <f>ROUNDUP(C6*Contents!$AF$4,0)</f>
        <v>195</v>
      </c>
      <c r="E6" s="25">
        <f>ROUNDUP(C6*Contents!$AF$5,0)</f>
        <v>170</v>
      </c>
      <c r="F6" s="189"/>
    </row>
    <row r="7" spans="1:6">
      <c r="A7" s="184" t="s">
        <v>96</v>
      </c>
      <c r="B7" s="6" t="s">
        <v>97</v>
      </c>
      <c r="C7" s="9">
        <v>242</v>
      </c>
      <c r="D7" s="3">
        <f>ROUNDUP(C7*Contents!$AF$4,0)</f>
        <v>143</v>
      </c>
      <c r="E7" s="25">
        <f>ROUNDUP(C7*Contents!$AF$5,0)</f>
        <v>125</v>
      </c>
      <c r="F7" s="189"/>
    </row>
    <row r="8" spans="1:6">
      <c r="A8" s="184" t="s">
        <v>98</v>
      </c>
      <c r="B8" s="6" t="s">
        <v>97</v>
      </c>
      <c r="C8" s="9">
        <v>302</v>
      </c>
      <c r="D8" s="3">
        <f>ROUNDUP(C8*Contents!$AF$4,0)</f>
        <v>179</v>
      </c>
      <c r="E8" s="25">
        <f>ROUNDUP(C8*Contents!$AF$5,0)</f>
        <v>156</v>
      </c>
      <c r="F8" s="189"/>
    </row>
    <row r="9" spans="1:6">
      <c r="A9" s="184" t="s">
        <v>99</v>
      </c>
      <c r="B9" s="6" t="s">
        <v>100</v>
      </c>
      <c r="C9" s="9">
        <v>122</v>
      </c>
      <c r="D9" s="3">
        <f>ROUNDUP(C9*Contents!$AF$4,0)</f>
        <v>72</v>
      </c>
      <c r="E9" s="25">
        <f>ROUNDUP(C9*Contents!$AF$5,0)</f>
        <v>63</v>
      </c>
      <c r="F9" s="189"/>
    </row>
    <row r="10" spans="1:6">
      <c r="A10" s="184" t="s">
        <v>101</v>
      </c>
      <c r="B10" s="6" t="s">
        <v>102</v>
      </c>
      <c r="C10" s="9">
        <v>20</v>
      </c>
      <c r="D10" s="3">
        <f>ROUNDUP(C10*Contents!$AF$4,0)</f>
        <v>12</v>
      </c>
      <c r="E10" s="25">
        <f>ROUNDUP(C10*Contents!$AF$5,0)</f>
        <v>11</v>
      </c>
      <c r="F10" s="189"/>
    </row>
    <row r="11" spans="1:6">
      <c r="A11" s="184" t="s">
        <v>103</v>
      </c>
      <c r="B11" s="6" t="s">
        <v>104</v>
      </c>
      <c r="C11" s="9">
        <v>296</v>
      </c>
      <c r="D11" s="3">
        <f>ROUNDUP(C11*Contents!$AF$4,0)</f>
        <v>175</v>
      </c>
      <c r="E11" s="25">
        <f>ROUNDUP(C11*Contents!$AF$5,0)</f>
        <v>153</v>
      </c>
      <c r="F11" s="189"/>
    </row>
    <row r="12" spans="1:6">
      <c r="A12" s="184" t="s">
        <v>105</v>
      </c>
      <c r="B12" s="6" t="s">
        <v>106</v>
      </c>
      <c r="C12" s="9">
        <v>147</v>
      </c>
      <c r="D12" s="3">
        <f>ROUNDUP(C12*Contents!$AF$4,0)</f>
        <v>87</v>
      </c>
      <c r="E12" s="25">
        <f>ROUNDUP(C12*Contents!$AF$5,0)</f>
        <v>76</v>
      </c>
      <c r="F12" s="181"/>
    </row>
    <row r="13" spans="1:6">
      <c r="A13" s="184" t="s">
        <v>107</v>
      </c>
      <c r="B13" s="6" t="s">
        <v>108</v>
      </c>
      <c r="C13" s="9">
        <v>255</v>
      </c>
      <c r="D13" s="3">
        <f>ROUNDUP(C13*Contents!$AF$4,0)</f>
        <v>151</v>
      </c>
      <c r="E13" s="25">
        <f>ROUNDUP(C13*Contents!$AF$5,0)</f>
        <v>132</v>
      </c>
      <c r="F13" s="181"/>
    </row>
    <row r="14" spans="1:6">
      <c r="A14" s="184" t="s">
        <v>109</v>
      </c>
      <c r="B14" s="6" t="s">
        <v>110</v>
      </c>
      <c r="C14" s="9">
        <v>352</v>
      </c>
      <c r="D14" s="9">
        <f>ROUNDUP(C14*Contents!$AF$4,0)</f>
        <v>208</v>
      </c>
      <c r="E14" s="4">
        <f>ROUNDUP(C14*Contents!$AF$5,0)</f>
        <v>181</v>
      </c>
      <c r="F14" s="193"/>
    </row>
    <row r="15" spans="1:6">
      <c r="A15" s="28"/>
      <c r="B15" s="28"/>
      <c r="C15" s="28"/>
      <c r="D15" s="28"/>
      <c r="E15" s="255"/>
      <c r="F15" s="28"/>
    </row>
    <row r="16" spans="1:6">
      <c r="A16" s="186" t="s">
        <v>111</v>
      </c>
      <c r="B16" s="170"/>
      <c r="C16" s="87" t="s">
        <v>23</v>
      </c>
      <c r="D16" s="83" t="s">
        <v>45</v>
      </c>
      <c r="E16" s="114" t="s">
        <v>46</v>
      </c>
      <c r="F16" s="179"/>
    </row>
    <row r="17" spans="1:6" ht="16.5" customHeight="1">
      <c r="A17" s="184" t="s">
        <v>112</v>
      </c>
      <c r="B17" s="5" t="s">
        <v>113</v>
      </c>
      <c r="C17" s="9">
        <v>103</v>
      </c>
      <c r="D17" s="3">
        <f>ROUNDUP(C17*Contents!$AF$4,0)</f>
        <v>61</v>
      </c>
      <c r="E17" s="25">
        <f>ROUNDUP(C17*Contents!$AF$5,0)</f>
        <v>53</v>
      </c>
      <c r="F17" s="187"/>
    </row>
    <row r="18" spans="1:6" ht="16.5" customHeight="1">
      <c r="A18" s="184" t="s">
        <v>114</v>
      </c>
      <c r="B18" s="6" t="s">
        <v>115</v>
      </c>
      <c r="C18" s="9">
        <v>103</v>
      </c>
      <c r="D18" s="9">
        <f>ROUNDUP(C18*Contents!$AF$4,0)</f>
        <v>61</v>
      </c>
      <c r="E18" s="4">
        <f>ROUNDUP(C18*Contents!$AF$5,0)</f>
        <v>53</v>
      </c>
      <c r="F18" s="189"/>
    </row>
    <row r="19" spans="1:6" ht="16.5" customHeight="1">
      <c r="A19" s="184" t="s">
        <v>116</v>
      </c>
      <c r="B19" s="5" t="s">
        <v>117</v>
      </c>
      <c r="C19" s="9">
        <v>116</v>
      </c>
      <c r="D19" s="3">
        <f>ROUNDUP(C19*Contents!$AF$4,0)</f>
        <v>69</v>
      </c>
      <c r="E19" s="25">
        <f>ROUNDUP(C19*Contents!$AF$5,0)</f>
        <v>60</v>
      </c>
      <c r="F19" s="190"/>
    </row>
    <row r="20" spans="1:6" ht="15.75" customHeight="1">
      <c r="A20" s="184" t="s">
        <v>118</v>
      </c>
      <c r="B20" s="6" t="s">
        <v>119</v>
      </c>
      <c r="C20" s="9">
        <v>116</v>
      </c>
      <c r="D20" s="9">
        <f>ROUNDUP(C20*Contents!$AF$4,0)</f>
        <v>69</v>
      </c>
      <c r="E20" s="4">
        <f>ROUNDUP(C20*Contents!$AF$5,0)</f>
        <v>60</v>
      </c>
      <c r="F20" s="190"/>
    </row>
    <row r="21" spans="1:6" ht="16.5" customHeight="1">
      <c r="A21" s="184" t="s">
        <v>120</v>
      </c>
      <c r="B21" s="6" t="s">
        <v>121</v>
      </c>
      <c r="C21" s="9">
        <v>79</v>
      </c>
      <c r="D21" s="9">
        <f>ROUNDUP(C21*Contents!$AF$4,0)</f>
        <v>47</v>
      </c>
      <c r="E21" s="4">
        <f>ROUNDUP(C21*Contents!$AF$5,0)</f>
        <v>41</v>
      </c>
      <c r="F21" s="185"/>
    </row>
    <row r="22" spans="1:6">
      <c r="A22" s="28"/>
      <c r="B22" s="28"/>
      <c r="C22" s="28"/>
      <c r="D22" s="28"/>
      <c r="E22" s="255"/>
      <c r="F22" s="28"/>
    </row>
    <row r="23" spans="1:6">
      <c r="A23" s="186" t="s">
        <v>122</v>
      </c>
      <c r="B23" s="90" t="s">
        <v>123</v>
      </c>
      <c r="C23" s="87" t="s">
        <v>23</v>
      </c>
      <c r="D23" s="83" t="s">
        <v>45</v>
      </c>
      <c r="E23" s="114" t="s">
        <v>46</v>
      </c>
      <c r="F23" s="179"/>
    </row>
    <row r="24" spans="1:6">
      <c r="A24" s="184" t="s">
        <v>124</v>
      </c>
      <c r="B24" s="6" t="s">
        <v>91</v>
      </c>
      <c r="C24" s="9">
        <v>449</v>
      </c>
      <c r="D24" s="3">
        <f>ROUNDUP(C24*Contents!$AF$4,0)</f>
        <v>265</v>
      </c>
      <c r="E24" s="25">
        <f>ROUNDUP(C24*Contents!$AF$5,0)</f>
        <v>231</v>
      </c>
      <c r="F24" s="189"/>
    </row>
    <row r="25" spans="1:6">
      <c r="A25" s="184" t="s">
        <v>125</v>
      </c>
      <c r="B25" s="6" t="s">
        <v>126</v>
      </c>
      <c r="C25" s="9">
        <v>547</v>
      </c>
      <c r="D25" s="3">
        <f>ROUNDUP(C25*Contents!$AF$4,0)</f>
        <v>323</v>
      </c>
      <c r="E25" s="25">
        <f>ROUNDUP(C25*Contents!$AF$5,0)</f>
        <v>282</v>
      </c>
      <c r="F25" s="189"/>
    </row>
    <row r="26" spans="1:6">
      <c r="A26" s="184" t="s">
        <v>127</v>
      </c>
      <c r="B26" s="6" t="s">
        <v>93</v>
      </c>
      <c r="C26" s="9">
        <v>609</v>
      </c>
      <c r="D26" s="3">
        <f>ROUNDUP(C26*Contents!$AF$4,0)</f>
        <v>360</v>
      </c>
      <c r="E26" s="25">
        <f>ROUNDUP(C26*Contents!$AF$5,0)</f>
        <v>314</v>
      </c>
      <c r="F26" s="189"/>
    </row>
    <row r="27" spans="1:6">
      <c r="A27" s="184" t="s">
        <v>128</v>
      </c>
      <c r="B27" s="6" t="s">
        <v>129</v>
      </c>
      <c r="C27" s="9">
        <v>555</v>
      </c>
      <c r="D27" s="3">
        <f>ROUNDUP(C27*Contents!$AF$4,0)</f>
        <v>328</v>
      </c>
      <c r="E27" s="25">
        <f>ROUNDUP(C27*Contents!$AF$5,0)</f>
        <v>286</v>
      </c>
      <c r="F27" s="189"/>
    </row>
    <row r="28" spans="1:6">
      <c r="A28" s="184" t="s">
        <v>130</v>
      </c>
      <c r="B28" s="6" t="s">
        <v>131</v>
      </c>
      <c r="C28" s="9">
        <v>466</v>
      </c>
      <c r="D28" s="3">
        <f>ROUNDUP(C28*Contents!$AF$4,0)</f>
        <v>275</v>
      </c>
      <c r="E28" s="25">
        <f>ROUNDUP(C28*Contents!$AF$5,0)</f>
        <v>240</v>
      </c>
      <c r="F28" s="189"/>
    </row>
    <row r="29" spans="1:6">
      <c r="A29" s="184" t="s">
        <v>132</v>
      </c>
      <c r="B29" s="6" t="s">
        <v>133</v>
      </c>
      <c r="C29" s="9">
        <v>554</v>
      </c>
      <c r="D29" s="3">
        <f>ROUNDUP(C29*Contents!$AF$4,0)</f>
        <v>327</v>
      </c>
      <c r="E29" s="25">
        <f>ROUNDUP(C29*Contents!$AF$5,0)</f>
        <v>285</v>
      </c>
      <c r="F29" s="189"/>
    </row>
    <row r="30" spans="1:6">
      <c r="A30" s="184" t="s">
        <v>134</v>
      </c>
      <c r="B30" s="6" t="s">
        <v>135</v>
      </c>
      <c r="C30" s="9">
        <v>540</v>
      </c>
      <c r="D30" s="3">
        <f>ROUNDUP(C30*Contents!$AF$4,0)</f>
        <v>319</v>
      </c>
      <c r="E30" s="4">
        <f>ROUNDUP(C30*Contents!$AF$5,0)</f>
        <v>278</v>
      </c>
      <c r="F30" s="189"/>
    </row>
    <row r="31" spans="1:6" ht="14.25" customHeight="1">
      <c r="A31" s="192" t="s">
        <v>136</v>
      </c>
      <c r="B31" s="288" t="s">
        <v>137</v>
      </c>
      <c r="C31" s="149">
        <v>65</v>
      </c>
      <c r="D31" s="149">
        <f>ROUNDUP(C31*Contents!$AF$4,0)</f>
        <v>39</v>
      </c>
      <c r="E31" s="151">
        <f>ROUNDUP(C31*Contents!$AF$5,0)</f>
        <v>34</v>
      </c>
      <c r="F31" s="185"/>
    </row>
    <row r="32" spans="1:6">
      <c r="A32" s="340"/>
      <c r="B32" s="324"/>
      <c r="C32" s="324"/>
      <c r="D32" s="324"/>
      <c r="E32" s="256"/>
      <c r="F32" s="28"/>
    </row>
    <row r="33" spans="1:6">
      <c r="A33" s="186" t="s">
        <v>138</v>
      </c>
      <c r="B33" s="170"/>
      <c r="C33" s="87" t="s">
        <v>23</v>
      </c>
      <c r="D33" s="115" t="s">
        <v>45</v>
      </c>
      <c r="E33" s="114" t="s">
        <v>46</v>
      </c>
      <c r="F33" s="179"/>
    </row>
    <row r="34" spans="1:6" ht="16.5" customHeight="1">
      <c r="A34" s="184" t="s">
        <v>139</v>
      </c>
      <c r="B34" s="5" t="s">
        <v>140</v>
      </c>
      <c r="C34" s="9">
        <v>366</v>
      </c>
      <c r="D34" s="9">
        <f>ROUNDUP(C34*Contents!$AF$4,0)</f>
        <v>216</v>
      </c>
      <c r="E34" s="4">
        <f>ROUNDUP(C34*Contents!$AF$5,0)</f>
        <v>189</v>
      </c>
      <c r="F34" s="185"/>
    </row>
    <row r="35" spans="1:6">
      <c r="A35" s="341"/>
      <c r="B35" s="324"/>
      <c r="C35" s="324"/>
      <c r="D35" s="324"/>
      <c r="E35" s="324"/>
      <c r="F35" s="28"/>
    </row>
    <row r="36" spans="1:6">
      <c r="A36" s="186" t="s">
        <v>141</v>
      </c>
      <c r="B36" s="170"/>
      <c r="C36" s="87" t="s">
        <v>23</v>
      </c>
      <c r="D36" s="83" t="s">
        <v>45</v>
      </c>
      <c r="E36" s="114" t="s">
        <v>46</v>
      </c>
      <c r="F36" s="179"/>
    </row>
    <row r="37" spans="1:6" ht="16.5" customHeight="1">
      <c r="A37" s="184" t="s">
        <v>142</v>
      </c>
      <c r="B37" s="5" t="s">
        <v>143</v>
      </c>
      <c r="C37" s="9">
        <v>289</v>
      </c>
      <c r="D37" s="3">
        <f>ROUNDUP(C37*Contents!$AF$4,0)</f>
        <v>171</v>
      </c>
      <c r="E37" s="25">
        <f>ROUNDUP(C37*Contents!$AF$5,0)</f>
        <v>149</v>
      </c>
      <c r="F37" s="187"/>
    </row>
    <row r="38" spans="1:6" ht="16.5" customHeight="1">
      <c r="A38" s="184" t="s">
        <v>144</v>
      </c>
      <c r="B38" s="6" t="s">
        <v>145</v>
      </c>
      <c r="C38" s="9">
        <v>289</v>
      </c>
      <c r="D38" s="9">
        <f>ROUNDUP(C38*Contents!$AF$4,0)</f>
        <v>171</v>
      </c>
      <c r="E38" s="4">
        <f>ROUNDUP(C38*Contents!$AF$5,0)</f>
        <v>149</v>
      </c>
      <c r="F38" s="185"/>
    </row>
    <row r="39" spans="1:6">
      <c r="A39" s="28"/>
      <c r="B39" s="28"/>
      <c r="C39" s="28"/>
      <c r="D39" s="28"/>
      <c r="E39" s="255"/>
      <c r="F39" s="28"/>
    </row>
    <row r="40" spans="1:6">
      <c r="A40" s="186" t="s">
        <v>146</v>
      </c>
      <c r="B40" s="90"/>
      <c r="C40" s="87" t="s">
        <v>23</v>
      </c>
      <c r="D40" s="83" t="s">
        <v>45</v>
      </c>
      <c r="E40" s="114" t="s">
        <v>46</v>
      </c>
      <c r="F40" s="179"/>
    </row>
    <row r="41" spans="1:6" ht="18.75" customHeight="1">
      <c r="A41" s="184" t="s">
        <v>147</v>
      </c>
      <c r="B41" s="6" t="s">
        <v>148</v>
      </c>
      <c r="C41" s="9">
        <v>289</v>
      </c>
      <c r="D41" s="3">
        <f>ROUNDUP(C41*Contents!$AF$4,0)</f>
        <v>171</v>
      </c>
      <c r="E41" s="25">
        <f>ROUNDUP(C41*Contents!$AF$5,0)</f>
        <v>149</v>
      </c>
      <c r="F41" s="187"/>
    </row>
    <row r="42" spans="1:6" ht="18" customHeight="1">
      <c r="A42" s="184" t="s">
        <v>149</v>
      </c>
      <c r="B42" s="6" t="s">
        <v>150</v>
      </c>
      <c r="C42" s="9">
        <v>289</v>
      </c>
      <c r="D42" s="9">
        <f>ROUNDUP(C42*Contents!$AF$4,0)</f>
        <v>171</v>
      </c>
      <c r="E42" s="4">
        <f>ROUNDUP(C42*Contents!$AF$5,0)</f>
        <v>149</v>
      </c>
      <c r="F42" s="185"/>
    </row>
    <row r="43" spans="1:6" ht="9.75" customHeight="1">
      <c r="A43" s="343"/>
      <c r="B43" s="344"/>
      <c r="C43" s="344"/>
      <c r="D43" s="344"/>
      <c r="E43" s="344"/>
      <c r="F43" s="345"/>
    </row>
  </sheetData>
  <mergeCells count="4">
    <mergeCell ref="A32:D32"/>
    <mergeCell ref="A35:E35"/>
    <mergeCell ref="A1:F1"/>
    <mergeCell ref="A43:F43"/>
  </mergeCells>
  <conditionalFormatting sqref="D16">
    <cfRule type="cellIs" dxfId="33" priority="5" stopIfTrue="1" operator="equal">
      <formula>0</formula>
    </cfRule>
  </conditionalFormatting>
  <conditionalFormatting sqref="D3:E14 D23 E32 D33 D34:E34 D36 D37:E38 D40 D41:E42">
    <cfRule type="cellIs" dxfId="32" priority="6" stopIfTrue="1" operator="equal">
      <formula>0</formula>
    </cfRule>
  </conditionalFormatting>
  <conditionalFormatting sqref="D17:E21">
    <cfRule type="cellIs" dxfId="31" priority="3" stopIfTrue="1" operator="equal">
      <formula>0</formula>
    </cfRule>
  </conditionalFormatting>
  <conditionalFormatting sqref="D24:E31 C31">
    <cfRule type="cellIs" dxfId="30" priority="1" stopIfTrue="1" operator="equal">
      <formula>0</formula>
    </cfRule>
  </conditionalFormatting>
  <printOptions horizontalCentered="1" verticalCentered="1"/>
  <pageMargins left="0.23622047244094491" right="0.23622047244094491" top="0.15748031496062989" bottom="0.35433070866141742" header="0.31496062992125978" footer="0.31496062992125978"/>
  <pageSetup paperSize="9" scale="80" orientation="landscape" r:id="rId1"/>
  <headerFooter alignWithMargins="0">
    <oddFooter>&amp;R&amp;8 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9:H51"/>
  <sheetViews>
    <sheetView topLeftCell="A3" zoomScaleNormal="100" workbookViewId="0">
      <selection activeCell="I20" sqref="I20"/>
    </sheetView>
  </sheetViews>
  <sheetFormatPr defaultColWidth="9.140625" defaultRowHeight="14.25"/>
  <cols>
    <col min="1" max="1" width="25.7109375" style="1" customWidth="1"/>
    <col min="2" max="2" width="80.7109375" style="1" customWidth="1"/>
    <col min="3" max="6" width="15.7109375" style="1" customWidth="1"/>
    <col min="7" max="7" width="9.140625" style="1" customWidth="1"/>
    <col min="8" max="8" width="9.42578125" style="1" bestFit="1" customWidth="1"/>
    <col min="9" max="9" width="9.140625" style="1" customWidth="1"/>
    <col min="10" max="16384" width="9.140625" style="1"/>
  </cols>
  <sheetData>
    <row r="9" spans="1:8" ht="20.25" customHeight="1">
      <c r="A9" s="342" t="s">
        <v>8</v>
      </c>
      <c r="B9" s="324"/>
      <c r="C9" s="324"/>
      <c r="D9" s="324"/>
      <c r="E9" s="324"/>
      <c r="F9" s="325"/>
    </row>
    <row r="10" spans="1:8" ht="14.1" customHeight="1">
      <c r="A10" s="219" t="s">
        <v>151</v>
      </c>
      <c r="B10" s="88"/>
      <c r="C10" s="89" t="s">
        <v>23</v>
      </c>
      <c r="D10" s="85" t="s">
        <v>45</v>
      </c>
      <c r="E10" s="118" t="s">
        <v>46</v>
      </c>
      <c r="F10" s="199"/>
    </row>
    <row r="11" spans="1:8" ht="14.1" customHeight="1">
      <c r="A11" s="184" t="s">
        <v>152</v>
      </c>
      <c r="B11" s="6" t="s">
        <v>153</v>
      </c>
      <c r="C11" s="9">
        <v>137</v>
      </c>
      <c r="D11" s="9">
        <f>ROUNDUP(C11*Contents!$AF$4,0)</f>
        <v>81</v>
      </c>
      <c r="E11" s="4">
        <f>ROUNDUP(C11*Contents!$AF$5,0)</f>
        <v>71</v>
      </c>
      <c r="F11" s="225"/>
      <c r="H11" s="307"/>
    </row>
    <row r="12" spans="1:8">
      <c r="A12" s="184" t="s">
        <v>154</v>
      </c>
      <c r="B12" s="6" t="s">
        <v>155</v>
      </c>
      <c r="C12" s="9">
        <v>279</v>
      </c>
      <c r="D12" s="9">
        <f>ROUNDUP(C12*Contents!$AF$4,0)</f>
        <v>165</v>
      </c>
      <c r="E12" s="4">
        <f>ROUNDUP(C12*Contents!$AF$5,0)</f>
        <v>144</v>
      </c>
      <c r="F12" s="211"/>
      <c r="H12" s="307"/>
    </row>
    <row r="13" spans="1:8" ht="8.25" customHeight="1">
      <c r="A13" s="28"/>
      <c r="B13" s="28"/>
      <c r="C13" s="28"/>
      <c r="D13" s="28"/>
      <c r="E13" s="255"/>
      <c r="F13" s="28"/>
      <c r="H13" s="307"/>
    </row>
    <row r="14" spans="1:8" ht="14.1" customHeight="1">
      <c r="A14" s="186" t="s">
        <v>156</v>
      </c>
      <c r="B14" s="170"/>
      <c r="C14" s="87" t="s">
        <v>23</v>
      </c>
      <c r="D14" s="83" t="s">
        <v>45</v>
      </c>
      <c r="E14" s="114" t="s">
        <v>46</v>
      </c>
      <c r="F14" s="225"/>
      <c r="H14" s="307"/>
    </row>
    <row r="15" spans="1:8" ht="14.1" customHeight="1">
      <c r="A15" s="200" t="s">
        <v>157</v>
      </c>
      <c r="B15" s="17" t="s">
        <v>158</v>
      </c>
      <c r="C15" s="18">
        <v>673</v>
      </c>
      <c r="D15" s="3">
        <f>ROUNDUP(C15*Contents!$AF$4,0)</f>
        <v>398</v>
      </c>
      <c r="E15" s="25">
        <f>ROUNDUP(C15*Contents!$AF$5,0)</f>
        <v>346</v>
      </c>
      <c r="F15" s="189"/>
      <c r="H15" s="307"/>
    </row>
    <row r="16" spans="1:8" ht="14.1" customHeight="1">
      <c r="A16" s="201" t="s">
        <v>159</v>
      </c>
      <c r="B16" s="17" t="s">
        <v>160</v>
      </c>
      <c r="C16" s="9">
        <v>673</v>
      </c>
      <c r="D16" s="3">
        <f>ROUNDUP(C16*Contents!$AF$4,0)</f>
        <v>398</v>
      </c>
      <c r="E16" s="25">
        <f>ROUNDUP(C16*Contents!$AF$5,0)</f>
        <v>346</v>
      </c>
      <c r="F16" s="189"/>
      <c r="H16" s="307"/>
    </row>
    <row r="17" spans="1:8" ht="3" customHeight="1">
      <c r="A17" s="349"/>
      <c r="B17" s="350"/>
      <c r="C17" s="350"/>
      <c r="D17" s="350"/>
      <c r="E17" s="350"/>
      <c r="F17" s="40"/>
      <c r="H17" s="307"/>
    </row>
    <row r="18" spans="1:8" ht="9.75" customHeight="1">
      <c r="A18" s="310"/>
      <c r="B18" s="138"/>
      <c r="C18" s="13"/>
      <c r="D18" s="13"/>
      <c r="E18" s="108"/>
      <c r="F18" s="311"/>
      <c r="H18" s="307"/>
    </row>
    <row r="19" spans="1:8" ht="14.1" customHeight="1">
      <c r="A19" s="186" t="s">
        <v>161</v>
      </c>
      <c r="B19" s="170"/>
      <c r="C19" s="87" t="s">
        <v>23</v>
      </c>
      <c r="D19" s="83" t="s">
        <v>45</v>
      </c>
      <c r="E19" s="114" t="s">
        <v>46</v>
      </c>
      <c r="F19" s="212"/>
      <c r="H19" s="307"/>
    </row>
    <row r="20" spans="1:8" ht="23.25" customHeight="1">
      <c r="A20" s="184" t="s">
        <v>162</v>
      </c>
      <c r="B20" s="6" t="s">
        <v>163</v>
      </c>
      <c r="C20" s="9">
        <v>423</v>
      </c>
      <c r="D20" s="9">
        <f>ROUNDUP(C20*Contents!$AF$4,0)</f>
        <v>250</v>
      </c>
      <c r="E20" s="4">
        <f>ROUNDUP(C20*Contents!$AF$5,0)</f>
        <v>218</v>
      </c>
      <c r="F20" s="213"/>
      <c r="H20" s="307"/>
    </row>
    <row r="21" spans="1:8" ht="8.25" customHeight="1">
      <c r="A21" s="254"/>
      <c r="B21" s="7"/>
      <c r="C21" s="8"/>
      <c r="D21" s="8"/>
      <c r="E21" s="157"/>
      <c r="F21" s="28"/>
      <c r="H21" s="307"/>
    </row>
    <row r="22" spans="1:8" ht="14.1" customHeight="1">
      <c r="A22" s="186" t="s">
        <v>164</v>
      </c>
      <c r="B22" s="170"/>
      <c r="C22" s="86" t="s">
        <v>23</v>
      </c>
      <c r="D22" s="83" t="s">
        <v>45</v>
      </c>
      <c r="E22" s="114" t="s">
        <v>46</v>
      </c>
      <c r="F22" s="212"/>
      <c r="H22" s="307"/>
    </row>
    <row r="23" spans="1:8">
      <c r="A23" s="203" t="s">
        <v>165</v>
      </c>
      <c r="B23" s="5" t="s">
        <v>166</v>
      </c>
      <c r="C23" s="9">
        <v>286</v>
      </c>
      <c r="D23" s="9">
        <f>ROUNDUP(C23*Contents!$AF$4,0)</f>
        <v>169</v>
      </c>
      <c r="E23" s="4">
        <f>ROUNDUP(C23*Contents!$AF$5,0)</f>
        <v>148</v>
      </c>
      <c r="F23" s="189"/>
      <c r="H23" s="307"/>
    </row>
    <row r="24" spans="1:8" ht="28.5" customHeight="1">
      <c r="A24" s="203" t="s">
        <v>167</v>
      </c>
      <c r="B24" s="6" t="s">
        <v>168</v>
      </c>
      <c r="C24" s="9">
        <v>378</v>
      </c>
      <c r="D24" s="9">
        <f>ROUNDUP(C24*Contents!$AF$4,0)</f>
        <v>224</v>
      </c>
      <c r="E24" s="4">
        <f>ROUNDUP(C24*Contents!$AF$5,0)</f>
        <v>195</v>
      </c>
      <c r="F24" s="189"/>
      <c r="H24" s="307"/>
    </row>
    <row r="25" spans="1:8" ht="15" customHeight="1">
      <c r="A25" s="204" t="s">
        <v>169</v>
      </c>
      <c r="B25" s="24" t="s">
        <v>170</v>
      </c>
      <c r="C25" s="3">
        <v>358</v>
      </c>
      <c r="D25" s="9">
        <f>ROUNDUP(C25*Contents!$AF$4,0)</f>
        <v>212</v>
      </c>
      <c r="E25" s="4">
        <f>ROUNDUP(C25*Contents!$AF$5,0)</f>
        <v>185</v>
      </c>
      <c r="F25" s="189"/>
      <c r="H25" s="307"/>
    </row>
    <row r="26" spans="1:8" ht="28.5" customHeight="1">
      <c r="A26" s="204" t="s">
        <v>171</v>
      </c>
      <c r="B26" s="24" t="s">
        <v>172</v>
      </c>
      <c r="C26" s="3">
        <v>471</v>
      </c>
      <c r="D26" s="9">
        <f>ROUNDUP(C26*Contents!$AF$4,0)</f>
        <v>278</v>
      </c>
      <c r="E26" s="4">
        <f>ROUNDUP(C26*Contents!$AF$5,0)</f>
        <v>243</v>
      </c>
      <c r="F26" s="189"/>
      <c r="H26" s="307"/>
    </row>
    <row r="27" spans="1:8" ht="14.25" customHeight="1">
      <c r="A27" s="214" t="s">
        <v>57</v>
      </c>
      <c r="B27" s="140" t="s">
        <v>173</v>
      </c>
      <c r="C27" s="215">
        <v>86</v>
      </c>
      <c r="D27" s="215">
        <f>ROUNDUP(C27*Contents!$AF$4,0)</f>
        <v>51</v>
      </c>
      <c r="E27" s="216">
        <f>ROUNDUP(C27*Contents!$AF$5,0)</f>
        <v>45</v>
      </c>
      <c r="F27" s="211"/>
      <c r="H27" s="307"/>
    </row>
    <row r="28" spans="1:8" ht="4.5" customHeight="1">
      <c r="A28" s="254"/>
      <c r="B28" s="165"/>
      <c r="C28" s="8"/>
      <c r="D28" s="8"/>
      <c r="E28" s="157"/>
      <c r="F28" s="28"/>
      <c r="H28" s="307"/>
    </row>
    <row r="29" spans="1:8" ht="14.1" customHeight="1">
      <c r="A29" s="351" t="s">
        <v>174</v>
      </c>
      <c r="B29" s="324"/>
      <c r="C29" s="324"/>
      <c r="D29" s="324"/>
      <c r="E29" s="324"/>
      <c r="F29" s="325"/>
      <c r="H29" s="307"/>
    </row>
    <row r="30" spans="1:8" ht="14.1" customHeight="1">
      <c r="A30" s="205" t="s">
        <v>175</v>
      </c>
      <c r="B30" s="124" t="s">
        <v>176</v>
      </c>
      <c r="C30" s="122"/>
      <c r="D30" s="23"/>
      <c r="E30" s="147"/>
      <c r="F30" s="189"/>
      <c r="H30" s="307"/>
    </row>
    <row r="31" spans="1:8" ht="13.5" customHeight="1">
      <c r="A31" s="206" t="s">
        <v>177</v>
      </c>
      <c r="B31" s="5" t="s">
        <v>178</v>
      </c>
      <c r="C31" s="9">
        <v>429</v>
      </c>
      <c r="D31" s="9">
        <f>ROUNDUP(C31*Contents!$AF$4,0)</f>
        <v>254</v>
      </c>
      <c r="E31" s="4">
        <f>ROUNDUP(C31*Contents!$AF$5,0)</f>
        <v>221</v>
      </c>
      <c r="F31" s="189"/>
      <c r="H31" s="307"/>
    </row>
    <row r="32" spans="1:8" ht="13.5" customHeight="1">
      <c r="A32" s="206" t="s">
        <v>179</v>
      </c>
      <c r="B32" s="5" t="s">
        <v>180</v>
      </c>
      <c r="C32" s="9">
        <v>79</v>
      </c>
      <c r="D32" s="9">
        <f>ROUNDUP(C32*Contents!$AF$4,0)</f>
        <v>47</v>
      </c>
      <c r="E32" s="4">
        <f>ROUNDUP(C32*Contents!$AF$5,0)</f>
        <v>41</v>
      </c>
      <c r="F32" s="189"/>
      <c r="H32" s="307"/>
    </row>
    <row r="33" spans="1:8" ht="13.5" customHeight="1">
      <c r="A33" s="206" t="s">
        <v>181</v>
      </c>
      <c r="B33" s="5" t="s">
        <v>182</v>
      </c>
      <c r="C33" s="9">
        <v>105</v>
      </c>
      <c r="D33" s="9">
        <f>ROUNDUP(C33*Contents!$AF$4,0)</f>
        <v>62</v>
      </c>
      <c r="E33" s="4">
        <f>ROUNDUP(C33*Contents!$AF$5,0)</f>
        <v>54</v>
      </c>
      <c r="F33" s="189"/>
      <c r="H33" s="307"/>
    </row>
    <row r="34" spans="1:8" ht="13.5" customHeight="1">
      <c r="A34" s="206" t="s">
        <v>183</v>
      </c>
      <c r="B34" s="5" t="s">
        <v>184</v>
      </c>
      <c r="C34" s="9">
        <v>95</v>
      </c>
      <c r="D34" s="9">
        <f>ROUNDUP(C34*Contents!$AF$4,0)</f>
        <v>57</v>
      </c>
      <c r="E34" s="4">
        <f>ROUNDUP(C34*Contents!$AF$5,0)</f>
        <v>49</v>
      </c>
      <c r="F34" s="189"/>
      <c r="H34" s="307"/>
    </row>
    <row r="35" spans="1:8" ht="13.5" customHeight="1">
      <c r="A35" s="206" t="s">
        <v>185</v>
      </c>
      <c r="B35" s="5" t="s">
        <v>186</v>
      </c>
      <c r="C35" s="9">
        <v>128</v>
      </c>
      <c r="D35" s="9">
        <f>ROUNDUP(C35*Contents!$AF$4,0)</f>
        <v>76</v>
      </c>
      <c r="E35" s="4">
        <f>ROUNDUP(C35*Contents!$AF$5,0)</f>
        <v>66</v>
      </c>
      <c r="F35" s="189"/>
      <c r="H35" s="307"/>
    </row>
    <row r="36" spans="1:8" ht="13.5" customHeight="1">
      <c r="A36" s="207" t="s">
        <v>136</v>
      </c>
      <c r="B36" s="132" t="s">
        <v>187</v>
      </c>
      <c r="C36" s="38">
        <v>55</v>
      </c>
      <c r="D36" s="38">
        <f>ROUNDUP(C36*Contents!$AF$4,0)</f>
        <v>33</v>
      </c>
      <c r="E36" s="39">
        <f>ROUNDUP(C36*Contents!$AF$5,0)</f>
        <v>29</v>
      </c>
      <c r="F36" s="189"/>
      <c r="H36" s="307"/>
    </row>
    <row r="37" spans="1:8" ht="13.5" customHeight="1" thickBot="1">
      <c r="A37" s="346" t="s">
        <v>188</v>
      </c>
      <c r="B37" s="347"/>
      <c r="C37" s="347"/>
      <c r="D37" s="347"/>
      <c r="E37" s="348"/>
      <c r="F37" s="189"/>
      <c r="H37" s="307"/>
    </row>
    <row r="38" spans="1:8" ht="14.1" customHeight="1">
      <c r="A38" s="205" t="s">
        <v>189</v>
      </c>
      <c r="B38" s="124" t="s">
        <v>190</v>
      </c>
      <c r="C38" s="18">
        <v>377</v>
      </c>
      <c r="D38" s="18">
        <f>ROUNDUP(C38*Contents!$AF$4,0)</f>
        <v>223</v>
      </c>
      <c r="E38" s="130">
        <f>ROUNDUP(C38*Contents!$AF$5,0)</f>
        <v>194</v>
      </c>
      <c r="F38" s="189"/>
      <c r="H38" s="307"/>
    </row>
    <row r="39" spans="1:8" ht="14.1" customHeight="1">
      <c r="A39" s="184" t="s">
        <v>191</v>
      </c>
      <c r="B39" s="5" t="s">
        <v>192</v>
      </c>
      <c r="C39" s="9">
        <v>467</v>
      </c>
      <c r="D39" s="9">
        <f>ROUNDUP(C39*Contents!$AF$4,0)</f>
        <v>276</v>
      </c>
      <c r="E39" s="4">
        <f>ROUNDUP(C39*Contents!$AF$5,0)</f>
        <v>241</v>
      </c>
      <c r="F39" s="189"/>
      <c r="H39" s="307"/>
    </row>
    <row r="40" spans="1:8" ht="11.25" customHeight="1">
      <c r="A40" s="208" t="s">
        <v>193</v>
      </c>
      <c r="B40" s="144"/>
      <c r="C40" s="145"/>
      <c r="D40" s="145"/>
      <c r="E40" s="146"/>
      <c r="F40" s="209"/>
      <c r="H40" s="307"/>
    </row>
    <row r="41" spans="1:8" ht="14.1" customHeight="1">
      <c r="A41" s="210" t="s">
        <v>179</v>
      </c>
      <c r="B41" s="5" t="s">
        <v>194</v>
      </c>
      <c r="C41" s="9">
        <v>79</v>
      </c>
      <c r="D41" s="9">
        <f>ROUNDUP(C41*Contents!$AF$4,0)</f>
        <v>47</v>
      </c>
      <c r="E41" s="4">
        <f>ROUNDUP(C41*Contents!$AF$5,0)</f>
        <v>41</v>
      </c>
      <c r="F41" s="189"/>
      <c r="H41" s="307"/>
    </row>
    <row r="42" spans="1:8" ht="14.1" customHeight="1">
      <c r="A42" s="206" t="s">
        <v>181</v>
      </c>
      <c r="B42" s="5" t="s">
        <v>182</v>
      </c>
      <c r="C42" s="9">
        <v>105</v>
      </c>
      <c r="D42" s="9">
        <f>ROUNDUP(C42*Contents!$AF$4,0)</f>
        <v>62</v>
      </c>
      <c r="E42" s="4">
        <f>ROUNDUP(C42*Contents!$AF$5,0)</f>
        <v>54</v>
      </c>
      <c r="F42" s="189"/>
      <c r="H42" s="307"/>
    </row>
    <row r="43" spans="1:8" ht="14.1" customHeight="1">
      <c r="A43" s="206" t="s">
        <v>183</v>
      </c>
      <c r="B43" s="5" t="s">
        <v>184</v>
      </c>
      <c r="C43" s="9">
        <v>95</v>
      </c>
      <c r="D43" s="9">
        <f>ROUNDUP(C43*Contents!$AF$4,0)</f>
        <v>57</v>
      </c>
      <c r="E43" s="4">
        <f>ROUNDUP(C43*Contents!$AF$5,0)</f>
        <v>49</v>
      </c>
      <c r="F43" s="189"/>
      <c r="H43" s="307"/>
    </row>
    <row r="44" spans="1:8" ht="14.1" customHeight="1">
      <c r="A44" s="206" t="s">
        <v>185</v>
      </c>
      <c r="B44" s="159" t="s">
        <v>195</v>
      </c>
      <c r="C44" s="9">
        <v>128</v>
      </c>
      <c r="D44" s="9">
        <f>ROUNDUP(C44*Contents!$AF$4,0)</f>
        <v>76</v>
      </c>
      <c r="E44" s="4">
        <f>ROUNDUP(C44*Contents!$AF$5,0)</f>
        <v>66</v>
      </c>
      <c r="F44" s="189"/>
      <c r="H44" s="307"/>
    </row>
    <row r="45" spans="1:8" ht="14.1" customHeight="1">
      <c r="A45" s="206" t="s">
        <v>136</v>
      </c>
      <c r="B45" s="124" t="s">
        <v>187</v>
      </c>
      <c r="C45" s="9">
        <v>55</v>
      </c>
      <c r="D45" s="9">
        <f>ROUNDUP(C45*Contents!$AF$4,0)</f>
        <v>33</v>
      </c>
      <c r="E45" s="4">
        <f>ROUNDUP(C45*Contents!$AF$5,0)</f>
        <v>29</v>
      </c>
      <c r="F45" s="211"/>
      <c r="H45" s="307"/>
    </row>
    <row r="46" spans="1:8" ht="12" customHeight="1">
      <c r="A46" s="343"/>
      <c r="B46" s="344"/>
      <c r="C46" s="344"/>
      <c r="D46" s="344"/>
      <c r="E46" s="344"/>
      <c r="F46" s="345"/>
    </row>
    <row r="47" spans="1:8" ht="52.5" customHeight="1"/>
    <row r="50" ht="30" customHeight="1"/>
    <row r="51" ht="16.5" customHeight="1"/>
  </sheetData>
  <mergeCells count="5">
    <mergeCell ref="A46:F46"/>
    <mergeCell ref="A9:F9"/>
    <mergeCell ref="A37:E37"/>
    <mergeCell ref="A17:E17"/>
    <mergeCell ref="A29:F29"/>
  </mergeCells>
  <conditionalFormatting sqref="D10 D14 D15:E16 D18:E18 D22 D30:E36 D38:E45">
    <cfRule type="cellIs" dxfId="29" priority="8" stopIfTrue="1" operator="equal">
      <formula>0</formula>
    </cfRule>
  </conditionalFormatting>
  <conditionalFormatting sqref="D19">
    <cfRule type="cellIs" dxfId="28" priority="5" stopIfTrue="1" operator="equal">
      <formula>0</formula>
    </cfRule>
  </conditionalFormatting>
  <conditionalFormatting sqref="D11:E12">
    <cfRule type="cellIs" dxfId="27" priority="1" stopIfTrue="1" operator="equal">
      <formula>0</formula>
    </cfRule>
  </conditionalFormatting>
  <conditionalFormatting sqref="D20:E21">
    <cfRule type="cellIs" dxfId="26" priority="4" stopIfTrue="1" operator="equal">
      <formula>0</formula>
    </cfRule>
  </conditionalFormatting>
  <conditionalFormatting sqref="D23:E28">
    <cfRule type="cellIs" dxfId="25" priority="3" stopIfTrue="1" operator="equal">
      <formula>0</formula>
    </cfRule>
  </conditionalFormatting>
  <printOptions horizontalCentered="1" verticalCentered="1"/>
  <pageMargins left="0.23622047244094491" right="0.23622047244094491" top="0.47244094488188981" bottom="0.31496062992125978" header="0.31496062992125978" footer="0.27559055118110237"/>
  <pageSetup paperSize="9" scale="80" orientation="landscape" r:id="rId1"/>
  <headerFooter alignWithMargins="0">
    <oddFooter>&amp;R&amp;8 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8"/>
  <sheetViews>
    <sheetView topLeftCell="A7" zoomScaleNormal="100" workbookViewId="0">
      <selection activeCell="A33" sqref="A33"/>
    </sheetView>
  </sheetViews>
  <sheetFormatPr defaultColWidth="9.140625" defaultRowHeight="14.25"/>
  <cols>
    <col min="1" max="1" width="25.7109375" style="1" customWidth="1"/>
    <col min="2" max="2" width="80.7109375" style="1" customWidth="1"/>
    <col min="3" max="6" width="15.7109375" style="1" customWidth="1"/>
    <col min="7" max="7" width="9.140625" style="1" customWidth="1"/>
    <col min="8" max="16384" width="9.140625" style="1"/>
  </cols>
  <sheetData>
    <row r="1" spans="1:6" ht="21" customHeight="1">
      <c r="A1" s="342" t="s">
        <v>9</v>
      </c>
      <c r="B1" s="324"/>
      <c r="C1" s="324"/>
      <c r="D1" s="324"/>
      <c r="E1" s="324"/>
      <c r="F1" s="325"/>
    </row>
    <row r="2" spans="1:6" ht="15" customHeight="1">
      <c r="A2" s="186" t="s">
        <v>196</v>
      </c>
      <c r="B2" s="170"/>
      <c r="C2" s="86" t="s">
        <v>23</v>
      </c>
      <c r="D2" s="83" t="s">
        <v>45</v>
      </c>
      <c r="E2" s="114" t="s">
        <v>46</v>
      </c>
      <c r="F2" s="212"/>
    </row>
    <row r="3" spans="1:6" ht="30" customHeight="1">
      <c r="A3" s="201" t="s">
        <v>197</v>
      </c>
      <c r="B3" s="6" t="s">
        <v>198</v>
      </c>
      <c r="C3" s="9">
        <v>750</v>
      </c>
      <c r="D3" s="9">
        <f>ROUNDUP(C3*Contents!$AF$4,0)</f>
        <v>443</v>
      </c>
      <c r="E3" s="4">
        <f>ROUNDUP(C3*Contents!$AF$5,0)</f>
        <v>386</v>
      </c>
      <c r="F3" s="227"/>
    </row>
    <row r="4" spans="1:6" ht="8.25" customHeight="1">
      <c r="A4" s="166"/>
      <c r="B4" s="163"/>
      <c r="C4" s="8"/>
      <c r="D4" s="8"/>
      <c r="E4" s="157"/>
      <c r="F4" s="28"/>
    </row>
    <row r="5" spans="1:6">
      <c r="A5" s="186" t="s">
        <v>199</v>
      </c>
      <c r="B5" s="95"/>
      <c r="C5" s="133" t="s">
        <v>23</v>
      </c>
      <c r="D5" s="134" t="s">
        <v>45</v>
      </c>
      <c r="E5" s="135" t="s">
        <v>46</v>
      </c>
      <c r="F5" s="96"/>
    </row>
    <row r="6" spans="1:6" ht="28.5" customHeight="1">
      <c r="A6" s="184" t="s">
        <v>200</v>
      </c>
      <c r="B6" s="6" t="s">
        <v>201</v>
      </c>
      <c r="C6" s="9">
        <v>769</v>
      </c>
      <c r="D6" s="9">
        <f>ROUNDUP(C6*Contents!$AF$4,0)</f>
        <v>454</v>
      </c>
      <c r="E6" s="4">
        <f>ROUNDUP(C6*Contents!$AF$5,0)</f>
        <v>396</v>
      </c>
      <c r="F6" s="354"/>
    </row>
    <row r="7" spans="1:6">
      <c r="A7" s="184" t="s">
        <v>202</v>
      </c>
      <c r="B7" s="353"/>
      <c r="C7" s="324"/>
      <c r="D7" s="324"/>
      <c r="E7" s="325"/>
      <c r="F7" s="355"/>
    </row>
    <row r="8" spans="1:6">
      <c r="A8" s="206" t="s">
        <v>203</v>
      </c>
      <c r="B8" s="6" t="s">
        <v>204</v>
      </c>
      <c r="C8" s="9">
        <v>105</v>
      </c>
      <c r="D8" s="9">
        <f>ROUNDUP(C8*Contents!$AF$4,0)</f>
        <v>62</v>
      </c>
      <c r="E8" s="4">
        <f>ROUNDUP(C8*Contents!$AF$5,0)</f>
        <v>54</v>
      </c>
      <c r="F8" s="355"/>
    </row>
    <row r="9" spans="1:6">
      <c r="A9" s="206" t="s">
        <v>205</v>
      </c>
      <c r="B9" s="6" t="s">
        <v>206</v>
      </c>
      <c r="C9" s="9">
        <v>128</v>
      </c>
      <c r="D9" s="9">
        <f>ROUNDUP(C9*Contents!$AF$4,0)</f>
        <v>76</v>
      </c>
      <c r="E9" s="4">
        <f>ROUNDUP(C9*Contents!$AF$5,0)</f>
        <v>66</v>
      </c>
      <c r="F9" s="355"/>
    </row>
    <row r="10" spans="1:6">
      <c r="A10" s="206" t="s">
        <v>136</v>
      </c>
      <c r="B10" s="6" t="s">
        <v>207</v>
      </c>
      <c r="C10" s="9">
        <v>55</v>
      </c>
      <c r="D10" s="9">
        <f>ROUNDUP(C10*Contents!$AF$4,0)</f>
        <v>33</v>
      </c>
      <c r="E10" s="4">
        <f>ROUNDUP(C10*Contents!$AF$5,0)</f>
        <v>29</v>
      </c>
      <c r="F10" s="356"/>
    </row>
    <row r="11" spans="1:6" ht="12" customHeight="1">
      <c r="A11" s="254"/>
      <c r="B11" s="163"/>
      <c r="C11" s="8"/>
      <c r="D11" s="8"/>
      <c r="E11" s="157"/>
      <c r="F11" s="28"/>
    </row>
    <row r="12" spans="1:6">
      <c r="A12" s="186" t="s">
        <v>208</v>
      </c>
      <c r="B12" s="170"/>
      <c r="C12" s="86" t="s">
        <v>23</v>
      </c>
      <c r="D12" s="83" t="s">
        <v>45</v>
      </c>
      <c r="E12" s="114" t="s">
        <v>46</v>
      </c>
      <c r="F12" s="212"/>
    </row>
    <row r="13" spans="1:6" ht="16.5" customHeight="1">
      <c r="A13" s="184" t="s">
        <v>209</v>
      </c>
      <c r="B13" s="124" t="s">
        <v>210</v>
      </c>
      <c r="C13" s="18">
        <v>463</v>
      </c>
      <c r="D13" s="38">
        <f>ROUNDUP(C13*Contents!$AF$4,0)</f>
        <v>274</v>
      </c>
      <c r="E13" s="39">
        <f>ROUNDUP(C13*Contents!$AF$5,0)</f>
        <v>238</v>
      </c>
      <c r="F13" s="225"/>
    </row>
    <row r="14" spans="1:6" ht="18.75" customHeight="1">
      <c r="A14" s="184" t="s">
        <v>211</v>
      </c>
      <c r="B14" s="5" t="s">
        <v>212</v>
      </c>
      <c r="C14" s="9">
        <v>10</v>
      </c>
      <c r="D14" s="9">
        <f>ROUNDUP(C14*Contents!$AF$4,0)</f>
        <v>6</v>
      </c>
      <c r="E14" s="4">
        <f>ROUNDUP(C14*Contents!$AF$5,0)</f>
        <v>6</v>
      </c>
      <c r="F14" s="211"/>
    </row>
    <row r="15" spans="1:6" ht="9" customHeight="1">
      <c r="A15" s="254"/>
      <c r="B15" s="7"/>
      <c r="C15" s="8"/>
      <c r="D15" s="8"/>
      <c r="E15" s="157"/>
      <c r="F15" s="28"/>
    </row>
    <row r="16" spans="1:6">
      <c r="A16" s="186" t="s">
        <v>213</v>
      </c>
      <c r="B16" s="170"/>
      <c r="C16" s="86" t="s">
        <v>23</v>
      </c>
      <c r="D16" s="83" t="s">
        <v>45</v>
      </c>
      <c r="E16" s="114" t="s">
        <v>46</v>
      </c>
      <c r="F16" s="212"/>
    </row>
    <row r="17" spans="1:6">
      <c r="A17" s="201" t="s">
        <v>214</v>
      </c>
      <c r="B17" s="6" t="s">
        <v>215</v>
      </c>
      <c r="C17" s="9">
        <v>424</v>
      </c>
      <c r="D17" s="3">
        <f>ROUNDUP(C17*Contents!$AF$4,0)</f>
        <v>251</v>
      </c>
      <c r="E17" s="25">
        <f>ROUNDUP(C17*Contents!$AF$5,0)</f>
        <v>218</v>
      </c>
      <c r="F17" s="189"/>
    </row>
    <row r="18" spans="1:6">
      <c r="A18" s="201" t="s">
        <v>216</v>
      </c>
      <c r="B18" s="6" t="s">
        <v>217</v>
      </c>
      <c r="C18" s="9">
        <v>154</v>
      </c>
      <c r="D18" s="3">
        <f>ROUNDUP(C18*Contents!$AF$4,0)</f>
        <v>91</v>
      </c>
      <c r="E18" s="25">
        <f>ROUNDUP(C18*Contents!$AF$5,0)</f>
        <v>80</v>
      </c>
      <c r="F18" s="189"/>
    </row>
    <row r="19" spans="1:6">
      <c r="A19" s="201" t="s">
        <v>218</v>
      </c>
      <c r="B19" s="6" t="s">
        <v>219</v>
      </c>
      <c r="C19" s="9">
        <v>372</v>
      </c>
      <c r="D19" s="3">
        <f>ROUNDUP(C19*Contents!$AF$4,0)</f>
        <v>220</v>
      </c>
      <c r="E19" s="25">
        <f>ROUNDUP(C19*Contents!$AF$5,0)</f>
        <v>192</v>
      </c>
      <c r="F19" s="189"/>
    </row>
    <row r="20" spans="1:6">
      <c r="A20" s="224" t="s">
        <v>220</v>
      </c>
      <c r="B20" s="163" t="s">
        <v>221</v>
      </c>
      <c r="C20" s="9">
        <v>20</v>
      </c>
      <c r="D20" s="3">
        <f>ROUNDUP(C20*Contents!$AF$4,0)</f>
        <v>12</v>
      </c>
      <c r="E20" s="25">
        <f>ROUNDUP(C20*Contents!$AF$5,0)</f>
        <v>11</v>
      </c>
      <c r="F20" s="189"/>
    </row>
    <row r="21" spans="1:6">
      <c r="A21" s="222" t="s">
        <v>222</v>
      </c>
      <c r="B21" s="164"/>
      <c r="C21" s="164"/>
      <c r="D21" s="164"/>
      <c r="E21" s="164"/>
      <c r="F21" s="190"/>
    </row>
    <row r="22" spans="1:6">
      <c r="A22" s="201" t="s">
        <v>223</v>
      </c>
      <c r="B22" s="6" t="s">
        <v>224</v>
      </c>
      <c r="C22" s="9">
        <v>276</v>
      </c>
      <c r="D22" s="9">
        <f>ROUNDUP(C22*Contents!$AF$4,0)</f>
        <v>163</v>
      </c>
      <c r="E22" s="4">
        <f>ROUNDUP(C22*Contents!$AF$5,0)</f>
        <v>142</v>
      </c>
      <c r="F22" s="185"/>
    </row>
    <row r="23" spans="1:6" ht="9.75" customHeight="1">
      <c r="A23" s="352"/>
      <c r="B23" s="324"/>
      <c r="C23" s="324"/>
      <c r="D23" s="324"/>
      <c r="E23" s="324"/>
      <c r="F23" s="29"/>
    </row>
    <row r="24" spans="1:6">
      <c r="A24" s="186" t="s">
        <v>225</v>
      </c>
      <c r="B24" s="170"/>
      <c r="C24" s="87" t="s">
        <v>23</v>
      </c>
      <c r="D24" s="83" t="s">
        <v>45</v>
      </c>
      <c r="E24" s="114" t="s">
        <v>46</v>
      </c>
      <c r="F24" s="179"/>
    </row>
    <row r="25" spans="1:6" ht="26.25" customHeight="1">
      <c r="A25" s="184" t="s">
        <v>226</v>
      </c>
      <c r="B25" s="5" t="s">
        <v>227</v>
      </c>
      <c r="C25" s="9">
        <v>133</v>
      </c>
      <c r="D25" s="9">
        <f>ROUNDUP(C25*Contents!$AF$4,0)</f>
        <v>79</v>
      </c>
      <c r="E25" s="4">
        <f>ROUNDUP(C25*Contents!$AF$5,0)</f>
        <v>69</v>
      </c>
      <c r="F25" s="227"/>
    </row>
    <row r="26" spans="1:6" ht="9" customHeight="1">
      <c r="A26" s="352"/>
      <c r="B26" s="324"/>
      <c r="C26" s="324"/>
      <c r="D26" s="324"/>
      <c r="E26" s="324"/>
      <c r="F26" s="29"/>
    </row>
    <row r="27" spans="1:6">
      <c r="A27" s="186" t="s">
        <v>228</v>
      </c>
      <c r="B27" s="170"/>
      <c r="C27" s="87" t="s">
        <v>23</v>
      </c>
      <c r="D27" s="83" t="s">
        <v>45</v>
      </c>
      <c r="E27" s="114" t="s">
        <v>46</v>
      </c>
      <c r="F27" s="179"/>
    </row>
    <row r="28" spans="1:6" ht="26.25" customHeight="1">
      <c r="A28" s="184" t="s">
        <v>229</v>
      </c>
      <c r="B28" s="5" t="s">
        <v>230</v>
      </c>
      <c r="C28" s="9">
        <v>218</v>
      </c>
      <c r="D28" s="9">
        <f>ROUNDUP(C28*Contents!$AF$4,0)</f>
        <v>129</v>
      </c>
      <c r="E28" s="4">
        <f>ROUNDUP(C28*Contents!$AF$5,0)</f>
        <v>113</v>
      </c>
      <c r="F28" s="227"/>
    </row>
    <row r="29" spans="1:6" ht="9.75" customHeight="1">
      <c r="A29" s="352"/>
      <c r="B29" s="324"/>
      <c r="C29" s="324"/>
      <c r="D29" s="324"/>
      <c r="E29" s="324"/>
      <c r="F29" s="29"/>
    </row>
    <row r="30" spans="1:6">
      <c r="A30" s="186" t="s">
        <v>231</v>
      </c>
      <c r="B30" s="170"/>
      <c r="C30" s="87" t="s">
        <v>23</v>
      </c>
      <c r="D30" s="83" t="s">
        <v>45</v>
      </c>
      <c r="E30" s="114" t="s">
        <v>46</v>
      </c>
      <c r="F30" s="179"/>
    </row>
    <row r="31" spans="1:6">
      <c r="A31" s="184" t="s">
        <v>232</v>
      </c>
      <c r="B31" s="5" t="s">
        <v>233</v>
      </c>
      <c r="C31" s="9">
        <v>58</v>
      </c>
      <c r="D31" s="3">
        <f>ROUNDUP(C31*Contents!$AF$4,0)</f>
        <v>35</v>
      </c>
      <c r="E31" s="25">
        <f>ROUNDUP(C31*Contents!$AF$5,0)</f>
        <v>30</v>
      </c>
      <c r="F31" s="189"/>
    </row>
    <row r="32" spans="1:6">
      <c r="A32" s="184" t="s">
        <v>234</v>
      </c>
      <c r="B32" s="5" t="s">
        <v>235</v>
      </c>
      <c r="C32" s="9">
        <v>145</v>
      </c>
      <c r="D32" s="3">
        <f>ROUNDUP(C32*Contents!$AF$4,0)</f>
        <v>86</v>
      </c>
      <c r="E32" s="25">
        <f>ROUNDUP(C32*Contents!$AF$5,0)</f>
        <v>75</v>
      </c>
      <c r="F32" s="189"/>
    </row>
    <row r="33" spans="1:6">
      <c r="A33" s="184" t="s">
        <v>236</v>
      </c>
      <c r="B33" s="5" t="s">
        <v>237</v>
      </c>
      <c r="C33" s="9">
        <v>145</v>
      </c>
      <c r="D33" s="3">
        <f>ROUNDUP(C33*Contents!$AF$4,0)</f>
        <v>86</v>
      </c>
      <c r="E33" s="25">
        <f>ROUNDUP(C33*Contents!$AF$5,0)</f>
        <v>75</v>
      </c>
      <c r="F33" s="189"/>
    </row>
    <row r="34" spans="1:6">
      <c r="A34" s="184" t="s">
        <v>238</v>
      </c>
      <c r="B34" s="5" t="s">
        <v>239</v>
      </c>
      <c r="C34" s="9">
        <v>145</v>
      </c>
      <c r="D34" s="3">
        <f>ROUNDUP(C34*Contents!$AF$4,0)</f>
        <v>86</v>
      </c>
      <c r="E34" s="25">
        <f>ROUNDUP(C34*Contents!$AF$5,0)</f>
        <v>75</v>
      </c>
      <c r="F34" s="189"/>
    </row>
    <row r="35" spans="1:6">
      <c r="A35" s="184" t="s">
        <v>240</v>
      </c>
      <c r="B35" s="1" t="s">
        <v>241</v>
      </c>
      <c r="C35" s="9">
        <v>165</v>
      </c>
      <c r="D35" s="3">
        <f>ROUNDUP(C35*Contents!$AF$4,0)</f>
        <v>98</v>
      </c>
      <c r="E35" s="25">
        <f>ROUNDUP(C35*Contents!$AF$5,0)</f>
        <v>85</v>
      </c>
      <c r="F35" s="189"/>
    </row>
    <row r="36" spans="1:6">
      <c r="A36" s="184" t="s">
        <v>242</v>
      </c>
      <c r="B36" s="5" t="s">
        <v>243</v>
      </c>
      <c r="C36" s="9">
        <v>232</v>
      </c>
      <c r="D36" s="3">
        <f>ROUNDUP(C36*Contents!$AF$4,0)</f>
        <v>137</v>
      </c>
      <c r="E36" s="25">
        <f>ROUNDUP(C36*Contents!$AF$5,0)</f>
        <v>120</v>
      </c>
      <c r="F36" s="189"/>
    </row>
    <row r="37" spans="1:6">
      <c r="A37" s="184" t="s">
        <v>244</v>
      </c>
      <c r="B37" s="5" t="s">
        <v>245</v>
      </c>
      <c r="C37" s="9">
        <v>232</v>
      </c>
      <c r="D37" s="3">
        <f>ROUNDUP(C37*Contents!$AF$4,0)</f>
        <v>137</v>
      </c>
      <c r="E37" s="25">
        <f>ROUNDUP(C37*Contents!$AF$5,0)</f>
        <v>120</v>
      </c>
      <c r="F37" s="189"/>
    </row>
    <row r="38" spans="1:6">
      <c r="A38" s="343"/>
      <c r="B38" s="344"/>
      <c r="C38" s="344"/>
      <c r="D38" s="344"/>
      <c r="E38" s="344"/>
      <c r="F38" s="345"/>
    </row>
  </sheetData>
  <mergeCells count="7">
    <mergeCell ref="A38:F38"/>
    <mergeCell ref="A29:E29"/>
    <mergeCell ref="A26:E26"/>
    <mergeCell ref="A1:F1"/>
    <mergeCell ref="B7:E7"/>
    <mergeCell ref="A23:E23"/>
    <mergeCell ref="F6:F10"/>
  </mergeCells>
  <conditionalFormatting sqref="D2 D3:E4 D5:D6 E6 D8:E10 E11 D11:D12 D13:E15 D16 D22:E22 D24 D25:E25 D27 D28:E28 D30 D31:E37">
    <cfRule type="cellIs" dxfId="24" priority="4" stopIfTrue="1" operator="equal">
      <formula>0</formula>
    </cfRule>
  </conditionalFormatting>
  <conditionalFormatting sqref="D17:E20">
    <cfRule type="cellIs" dxfId="23" priority="1" stopIfTrue="1" operator="equal">
      <formula>0</formula>
    </cfRule>
  </conditionalFormatting>
  <printOptions horizontalCentered="1" verticalCentered="1"/>
  <pageMargins left="0.23622047244094491" right="0.23622047244094491" top="0.15748031496062989" bottom="0.35433070866141742" header="0.31496062992125978" footer="0.31496062992125978"/>
  <pageSetup paperSize="9" scale="80" orientation="landscape" r:id="rId1"/>
  <headerFooter alignWithMargins="0">
    <oddFooter>&amp;R&amp;8 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0"/>
  <sheetViews>
    <sheetView topLeftCell="A7" zoomScaleNormal="100" workbookViewId="0">
      <selection activeCell="J38" sqref="J38"/>
    </sheetView>
  </sheetViews>
  <sheetFormatPr defaultColWidth="9.140625" defaultRowHeight="14.25"/>
  <cols>
    <col min="1" max="1" width="25.7109375" style="1" customWidth="1"/>
    <col min="2" max="2" width="80.7109375" style="1" customWidth="1"/>
    <col min="3" max="6" width="15.7109375" style="1" customWidth="1"/>
    <col min="7" max="7" width="9.140625" style="1" customWidth="1"/>
    <col min="8" max="16384" width="9.140625" style="1"/>
  </cols>
  <sheetData>
    <row r="1" spans="1:6" ht="21" customHeight="1">
      <c r="A1" s="342" t="s">
        <v>10</v>
      </c>
      <c r="B1" s="324"/>
      <c r="C1" s="324"/>
      <c r="D1" s="324"/>
      <c r="E1" s="324"/>
      <c r="F1" s="325"/>
    </row>
    <row r="2" spans="1:6">
      <c r="A2" s="219" t="s">
        <v>246</v>
      </c>
      <c r="B2" s="88"/>
      <c r="C2" s="89" t="s">
        <v>23</v>
      </c>
      <c r="D2" s="85" t="s">
        <v>45</v>
      </c>
      <c r="E2" s="118" t="s">
        <v>46</v>
      </c>
      <c r="F2" s="199"/>
    </row>
    <row r="3" spans="1:6">
      <c r="A3" s="184" t="s">
        <v>247</v>
      </c>
      <c r="B3" s="5" t="s">
        <v>248</v>
      </c>
      <c r="C3" s="9">
        <v>1004</v>
      </c>
      <c r="D3" s="3">
        <f>ROUNDUP(C3*Contents!$AF$4,0)</f>
        <v>593</v>
      </c>
      <c r="E3" s="25">
        <f>ROUNDUP(C3*Contents!$AF$5,0)</f>
        <v>517</v>
      </c>
      <c r="F3" s="225"/>
    </row>
    <row r="4" spans="1:6" ht="42.75" customHeight="1">
      <c r="A4" s="217" t="s">
        <v>249</v>
      </c>
      <c r="B4" s="6" t="s">
        <v>250</v>
      </c>
      <c r="C4" s="353" t="s">
        <v>251</v>
      </c>
      <c r="D4" s="324"/>
      <c r="E4" s="325"/>
      <c r="F4" s="190"/>
    </row>
    <row r="5" spans="1:6">
      <c r="A5" s="217" t="s">
        <v>252</v>
      </c>
      <c r="B5" s="41" t="s">
        <v>253</v>
      </c>
      <c r="C5" s="353" t="s">
        <v>251</v>
      </c>
      <c r="D5" s="324"/>
      <c r="E5" s="325"/>
      <c r="F5" s="190"/>
    </row>
    <row r="6" spans="1:6">
      <c r="A6" s="184" t="s">
        <v>254</v>
      </c>
      <c r="B6" s="169" t="s">
        <v>255</v>
      </c>
      <c r="C6" s="9">
        <v>420</v>
      </c>
      <c r="D6" s="3">
        <f>ROUNDUP(C6*Contents!$AF$4,0)</f>
        <v>248</v>
      </c>
      <c r="E6" s="25">
        <f>ROUNDUP(C6*Contents!$AF$5,0)</f>
        <v>216</v>
      </c>
      <c r="F6" s="190"/>
    </row>
    <row r="7" spans="1:6" ht="15.75" customHeight="1">
      <c r="A7" s="284" t="s">
        <v>57</v>
      </c>
      <c r="B7" s="140" t="s">
        <v>256</v>
      </c>
      <c r="C7" s="215">
        <v>86</v>
      </c>
      <c r="D7" s="141">
        <f>ROUNDUP(C7*Contents!$AF$4,0)</f>
        <v>51</v>
      </c>
      <c r="E7" s="216">
        <f>ROUNDUP(C7*Contents!$AF$5,0)</f>
        <v>45</v>
      </c>
      <c r="F7" s="190"/>
    </row>
    <row r="8" spans="1:6">
      <c r="A8" s="358" t="s">
        <v>257</v>
      </c>
      <c r="B8" s="325"/>
      <c r="C8" s="353" t="s">
        <v>258</v>
      </c>
      <c r="D8" s="324"/>
      <c r="E8" s="325"/>
      <c r="F8" s="190"/>
    </row>
    <row r="9" spans="1:6">
      <c r="A9" s="156" t="s">
        <v>232</v>
      </c>
      <c r="B9" s="148" t="s">
        <v>259</v>
      </c>
      <c r="C9" s="293">
        <v>58</v>
      </c>
      <c r="D9" s="293">
        <f>ROUNDUP(C9*Contents!$AF$4,0)</f>
        <v>35</v>
      </c>
      <c r="E9" s="152">
        <f>ROUNDUP(C9*Contents!$AF$5,0)</f>
        <v>30</v>
      </c>
      <c r="F9" s="190"/>
    </row>
    <row r="10" spans="1:6">
      <c r="A10" s="202" t="s">
        <v>34</v>
      </c>
      <c r="B10" s="1" t="s">
        <v>260</v>
      </c>
      <c r="D10" s="289"/>
      <c r="E10" s="299"/>
      <c r="F10" s="190"/>
    </row>
    <row r="11" spans="1:6">
      <c r="A11" s="220"/>
      <c r="B11" s="361" t="s">
        <v>261</v>
      </c>
      <c r="C11" s="344"/>
      <c r="D11" s="295"/>
      <c r="E11" s="300"/>
      <c r="F11" s="211"/>
    </row>
    <row r="12" spans="1:6" ht="10.5" customHeight="1">
      <c r="A12" s="359"/>
      <c r="B12" s="324"/>
      <c r="C12" s="324"/>
      <c r="D12" s="324"/>
      <c r="E12" s="324"/>
      <c r="F12" s="65"/>
    </row>
    <row r="13" spans="1:6" ht="14.25" customHeight="1">
      <c r="A13" s="186" t="s">
        <v>262</v>
      </c>
      <c r="B13" s="170" t="s">
        <v>263</v>
      </c>
      <c r="C13" s="87" t="s">
        <v>23</v>
      </c>
      <c r="D13" s="83" t="s">
        <v>45</v>
      </c>
      <c r="E13" s="114" t="s">
        <v>46</v>
      </c>
      <c r="F13" s="225"/>
    </row>
    <row r="14" spans="1:6">
      <c r="A14" s="184" t="s">
        <v>264</v>
      </c>
      <c r="B14" s="5" t="s">
        <v>265</v>
      </c>
      <c r="C14" s="9">
        <v>870</v>
      </c>
      <c r="D14" s="3">
        <f>ROUNDUP(C14*Contents!$AF$4,0)</f>
        <v>514</v>
      </c>
      <c r="E14" s="25">
        <f>ROUNDUP(C14*Contents!$AF$5,0)</f>
        <v>448</v>
      </c>
      <c r="F14" s="190"/>
    </row>
    <row r="15" spans="1:6">
      <c r="A15" s="184" t="s">
        <v>266</v>
      </c>
      <c r="B15" s="5" t="s">
        <v>267</v>
      </c>
      <c r="C15" s="9">
        <v>806</v>
      </c>
      <c r="D15" s="3">
        <f>ROUNDUP(C15*Contents!$AF$4,0)</f>
        <v>476</v>
      </c>
      <c r="E15" s="25">
        <f>ROUNDUP(C15*Contents!$AF$5,0)</f>
        <v>415</v>
      </c>
      <c r="F15" s="211"/>
    </row>
    <row r="16" spans="1:6">
      <c r="A16" s="359"/>
      <c r="B16" s="324"/>
      <c r="C16" s="324"/>
      <c r="D16" s="324"/>
      <c r="E16" s="324"/>
      <c r="F16" s="28"/>
    </row>
    <row r="17" spans="1:6">
      <c r="A17" s="186" t="s">
        <v>268</v>
      </c>
      <c r="B17" s="170"/>
      <c r="C17" s="87" t="s">
        <v>23</v>
      </c>
      <c r="D17" s="83" t="s">
        <v>45</v>
      </c>
      <c r="E17" s="114" t="s">
        <v>46</v>
      </c>
      <c r="F17" s="179"/>
    </row>
    <row r="18" spans="1:6" ht="28.5" customHeight="1">
      <c r="A18" s="184" t="s">
        <v>269</v>
      </c>
      <c r="B18" s="6" t="s">
        <v>270</v>
      </c>
      <c r="C18" s="9">
        <v>410</v>
      </c>
      <c r="D18" s="3">
        <f>ROUNDUP(C18*Contents!$AF$4,0)</f>
        <v>242</v>
      </c>
      <c r="E18" s="25">
        <f>ROUNDUP(C18*Contents!$AF$5,0)</f>
        <v>211</v>
      </c>
      <c r="F18" s="189"/>
    </row>
    <row r="19" spans="1:6">
      <c r="A19" s="203"/>
      <c r="B19" s="163"/>
      <c r="C19" s="8"/>
      <c r="D19" s="8"/>
      <c r="E19" s="125"/>
      <c r="F19" s="189"/>
    </row>
    <row r="20" spans="1:6">
      <c r="A20" s="184" t="s">
        <v>271</v>
      </c>
      <c r="B20" s="6" t="s">
        <v>272</v>
      </c>
      <c r="C20" s="9">
        <v>788</v>
      </c>
      <c r="D20" s="3">
        <f>ROUNDUP(C20*Contents!$AF$4,0)</f>
        <v>465</v>
      </c>
      <c r="E20" s="25">
        <f>ROUNDUP(C20*Contents!$AF$5,0)</f>
        <v>406</v>
      </c>
      <c r="F20" s="189"/>
    </row>
    <row r="21" spans="1:6">
      <c r="A21" s="358" t="s">
        <v>273</v>
      </c>
      <c r="B21" s="324"/>
      <c r="C21" s="324"/>
      <c r="D21" s="324"/>
      <c r="E21" s="325"/>
      <c r="F21" s="189"/>
    </row>
    <row r="22" spans="1:6">
      <c r="A22" s="358" t="s">
        <v>274</v>
      </c>
      <c r="B22" s="324"/>
      <c r="C22" s="324"/>
      <c r="D22" s="324"/>
      <c r="E22" s="325"/>
      <c r="F22" s="189"/>
    </row>
    <row r="23" spans="1:6">
      <c r="A23" s="192" t="s">
        <v>275</v>
      </c>
      <c r="B23" s="148" t="s">
        <v>276</v>
      </c>
      <c r="C23" s="149">
        <v>449</v>
      </c>
      <c r="D23" s="150">
        <f>ROUNDUP(C23*Contents!$AF$4,0)</f>
        <v>265</v>
      </c>
      <c r="E23" s="152">
        <f>ROUNDUP(C23*Contents!$AF$5,0)</f>
        <v>231</v>
      </c>
      <c r="F23" s="189"/>
    </row>
    <row r="24" spans="1:6">
      <c r="A24" s="360" t="s">
        <v>277</v>
      </c>
      <c r="B24" s="324"/>
      <c r="C24" s="324"/>
      <c r="D24" s="324"/>
      <c r="E24" s="325"/>
      <c r="F24" s="189"/>
    </row>
    <row r="25" spans="1:6">
      <c r="A25" s="192" t="s">
        <v>232</v>
      </c>
      <c r="B25" s="148" t="s">
        <v>278</v>
      </c>
      <c r="C25" s="149">
        <v>58</v>
      </c>
      <c r="D25" s="149">
        <f>ROUNDUP(C25*Contents!$AF$4,0)</f>
        <v>35</v>
      </c>
      <c r="E25" s="151">
        <f>ROUNDUP(C25*Contents!$AF$5,0)</f>
        <v>30</v>
      </c>
      <c r="F25" s="211"/>
    </row>
    <row r="26" spans="1:6" ht="9.75" customHeight="1">
      <c r="A26" s="44"/>
      <c r="B26" s="168"/>
      <c r="C26" s="45"/>
      <c r="D26" s="45"/>
      <c r="E26" s="162"/>
      <c r="F26" s="29"/>
    </row>
    <row r="27" spans="1:6">
      <c r="A27" s="218" t="s">
        <v>279</v>
      </c>
      <c r="B27" s="95"/>
      <c r="C27" s="96"/>
      <c r="D27" s="97"/>
      <c r="E27" s="97"/>
      <c r="F27" s="96"/>
    </row>
    <row r="28" spans="1:6">
      <c r="A28" s="219" t="s">
        <v>280</v>
      </c>
      <c r="B28" s="88"/>
      <c r="C28" s="89" t="s">
        <v>23</v>
      </c>
      <c r="D28" s="85" t="s">
        <v>45</v>
      </c>
      <c r="E28" s="118" t="s">
        <v>46</v>
      </c>
      <c r="F28" s="199"/>
    </row>
    <row r="29" spans="1:6">
      <c r="A29" s="220" t="s">
        <v>281</v>
      </c>
      <c r="B29" s="138"/>
      <c r="C29" s="13"/>
      <c r="D29" s="38"/>
      <c r="E29" s="39"/>
      <c r="F29" s="189"/>
    </row>
    <row r="30" spans="1:6">
      <c r="A30" s="184" t="s">
        <v>282</v>
      </c>
      <c r="B30" s="169" t="s">
        <v>283</v>
      </c>
      <c r="C30" s="9">
        <v>589</v>
      </c>
      <c r="D30" s="3">
        <f>ROUNDUP(C30*Contents!$AF$4,0)</f>
        <v>348</v>
      </c>
      <c r="E30" s="25">
        <f>ROUNDUP(C30*Contents!$AF$5,0)</f>
        <v>303</v>
      </c>
      <c r="F30" s="189"/>
    </row>
    <row r="31" spans="1:6">
      <c r="A31" s="184" t="s">
        <v>284</v>
      </c>
      <c r="B31" s="6" t="s">
        <v>285</v>
      </c>
      <c r="C31" s="9">
        <v>567</v>
      </c>
      <c r="D31" s="3">
        <f>ROUNDUP(C31*Contents!$AF$4,0)</f>
        <v>335</v>
      </c>
      <c r="E31" s="25">
        <f>ROUNDUP(C31*Contents!$AF$5,0)</f>
        <v>292</v>
      </c>
      <c r="F31" s="189"/>
    </row>
    <row r="32" spans="1:6">
      <c r="A32" s="184" t="s">
        <v>286</v>
      </c>
      <c r="B32" s="6" t="s">
        <v>287</v>
      </c>
      <c r="C32" s="9">
        <v>401</v>
      </c>
      <c r="D32" s="3">
        <f>ROUNDUP(C32*Contents!$AF$4,0)</f>
        <v>237</v>
      </c>
      <c r="E32" s="25">
        <f>ROUNDUP(C32*Contents!$AF$5,0)</f>
        <v>207</v>
      </c>
      <c r="F32" s="189"/>
    </row>
    <row r="33" spans="1:6">
      <c r="A33" s="221" t="s">
        <v>288</v>
      </c>
      <c r="B33" s="112" t="s">
        <v>289</v>
      </c>
      <c r="C33" s="9">
        <v>564</v>
      </c>
      <c r="D33" s="9">
        <f>ROUNDUP(C33*Contents!$AF$4,0)</f>
        <v>333</v>
      </c>
      <c r="E33" s="4">
        <f>ROUNDUP(C33*Contents!$AF$5,0)</f>
        <v>290</v>
      </c>
      <c r="F33" s="189"/>
    </row>
    <row r="34" spans="1:6">
      <c r="A34" s="205"/>
      <c r="B34" s="357" t="s">
        <v>290</v>
      </c>
      <c r="C34" s="344"/>
      <c r="D34" s="344"/>
      <c r="E34" s="345"/>
      <c r="F34" s="317"/>
    </row>
    <row r="35" spans="1:6">
      <c r="A35" s="184" t="s">
        <v>291</v>
      </c>
      <c r="B35" s="6" t="s">
        <v>292</v>
      </c>
      <c r="C35" s="9">
        <v>350</v>
      </c>
      <c r="D35" s="3">
        <f>ROUNDUP(C35*Contents!$AF$4,0)</f>
        <v>207</v>
      </c>
      <c r="E35" s="25">
        <f>ROUNDUP(C35*Contents!$AF$5,0)</f>
        <v>180</v>
      </c>
      <c r="F35" s="189"/>
    </row>
    <row r="36" spans="1:6" ht="16.5" customHeight="1">
      <c r="A36" s="184" t="s">
        <v>293</v>
      </c>
      <c r="B36" s="6" t="s">
        <v>294</v>
      </c>
      <c r="C36" s="9">
        <v>327</v>
      </c>
      <c r="D36" s="9">
        <f>ROUNDUP(C36*Contents!$AF$4,0)</f>
        <v>193</v>
      </c>
      <c r="E36" s="4">
        <f>ROUNDUP(C36*Contents!$AF$5,0)</f>
        <v>169</v>
      </c>
      <c r="F36" s="189"/>
    </row>
    <row r="37" spans="1:6">
      <c r="A37" s="184" t="s">
        <v>295</v>
      </c>
      <c r="B37" s="6" t="s">
        <v>296</v>
      </c>
      <c r="C37" s="9">
        <v>477</v>
      </c>
      <c r="D37" s="9">
        <f>ROUNDUP(C37*Contents!$AF$4,0)</f>
        <v>282</v>
      </c>
      <c r="E37" s="4">
        <f>ROUNDUP(C37*Contents!$AF$5,0)</f>
        <v>246</v>
      </c>
      <c r="F37" s="189"/>
    </row>
    <row r="38" spans="1:6" ht="15" customHeight="1">
      <c r="A38" s="222" t="s">
        <v>297</v>
      </c>
      <c r="B38" s="153"/>
      <c r="C38" s="154"/>
      <c r="D38" s="154"/>
      <c r="E38" s="155"/>
      <c r="F38" s="189"/>
    </row>
    <row r="39" spans="1:6">
      <c r="A39" s="279" t="s">
        <v>232</v>
      </c>
      <c r="B39" s="280" t="s">
        <v>298</v>
      </c>
      <c r="C39" s="150">
        <v>58</v>
      </c>
      <c r="D39" s="150">
        <f>ROUNDUP(C39*Contents!$AF$4,0)</f>
        <v>35</v>
      </c>
      <c r="E39" s="152">
        <f>ROUNDUP(C39*Contents!$AF$5,0)</f>
        <v>30</v>
      </c>
      <c r="F39" s="189"/>
    </row>
    <row r="40" spans="1:6" ht="11.25" customHeight="1">
      <c r="A40" s="323"/>
      <c r="B40" s="324"/>
      <c r="C40" s="324"/>
      <c r="D40" s="324"/>
      <c r="E40" s="324"/>
      <c r="F40" s="325"/>
    </row>
  </sheetData>
  <mergeCells count="13">
    <mergeCell ref="B34:E34"/>
    <mergeCell ref="A8:B8"/>
    <mergeCell ref="A40:F40"/>
    <mergeCell ref="A1:F1"/>
    <mergeCell ref="C8:E8"/>
    <mergeCell ref="C4:E4"/>
    <mergeCell ref="A21:E21"/>
    <mergeCell ref="A12:E12"/>
    <mergeCell ref="A24:E24"/>
    <mergeCell ref="C5:E5"/>
    <mergeCell ref="A16:E16"/>
    <mergeCell ref="A22:E22"/>
    <mergeCell ref="B11:C11"/>
  </mergeCells>
  <conditionalFormatting sqref="D2 D3:E3 D6:E7 D18:E20 D28:E33">
    <cfRule type="cellIs" dxfId="22" priority="3" stopIfTrue="1" operator="equal">
      <formula>0</formula>
    </cfRule>
  </conditionalFormatting>
  <conditionalFormatting sqref="D13 D14:E15 D17 D23:E23 D25:E26">
    <cfRule type="cellIs" dxfId="21" priority="6" stopIfTrue="1" operator="equal">
      <formula>0</formula>
    </cfRule>
  </conditionalFormatting>
  <conditionalFormatting sqref="D35:E39">
    <cfRule type="cellIs" dxfId="20" priority="5" stopIfTrue="1" operator="equal">
      <formula>0</formula>
    </cfRule>
  </conditionalFormatting>
  <conditionalFormatting sqref="E9">
    <cfRule type="cellIs" dxfId="19" priority="2" stopIfTrue="1" operator="equal">
      <formula>0</formula>
    </cfRule>
  </conditionalFormatting>
  <printOptions horizontalCentered="1" verticalCentered="1"/>
  <pageMargins left="0.23622047244094491" right="0.23622047244094491" top="0.15748031496062989" bottom="0.35433070866141742" header="0.31496062992125978" footer="0.31496062992125978"/>
  <pageSetup paperSize="9" scale="80" orientation="landscape" r:id="rId1"/>
  <headerFooter alignWithMargins="0">
    <oddFooter>&amp;R&amp;8 &amp;A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4"/>
  <sheetViews>
    <sheetView zoomScaleNormal="100" workbookViewId="0">
      <selection activeCell="C10" sqref="C10"/>
    </sheetView>
  </sheetViews>
  <sheetFormatPr defaultColWidth="9.140625" defaultRowHeight="14.25"/>
  <cols>
    <col min="1" max="1" width="28" style="1" customWidth="1"/>
    <col min="2" max="2" width="80.7109375" style="1" customWidth="1"/>
    <col min="3" max="6" width="15.7109375" style="1" customWidth="1"/>
    <col min="7" max="7" width="9.140625" style="1" customWidth="1"/>
    <col min="8" max="16384" width="9.140625" style="1"/>
  </cols>
  <sheetData>
    <row r="1" spans="1:6" ht="21" customHeight="1">
      <c r="A1" s="342" t="s">
        <v>11</v>
      </c>
      <c r="B1" s="324"/>
      <c r="C1" s="324"/>
      <c r="D1" s="324"/>
      <c r="E1" s="324"/>
      <c r="F1" s="325"/>
    </row>
    <row r="2" spans="1:6">
      <c r="A2" s="367" t="s">
        <v>299</v>
      </c>
      <c r="B2" s="324"/>
      <c r="C2" s="87" t="s">
        <v>23</v>
      </c>
      <c r="D2" s="83" t="s">
        <v>45</v>
      </c>
      <c r="E2" s="114" t="s">
        <v>46</v>
      </c>
      <c r="F2" s="179"/>
    </row>
    <row r="3" spans="1:6">
      <c r="A3" s="201"/>
      <c r="B3" s="364" t="s">
        <v>300</v>
      </c>
      <c r="C3" s="324"/>
      <c r="D3" s="324"/>
      <c r="E3" s="325"/>
      <c r="F3" s="189"/>
    </row>
    <row r="4" spans="1:6">
      <c r="A4" s="201" t="s">
        <v>301</v>
      </c>
      <c r="B4" s="41" t="s">
        <v>302</v>
      </c>
      <c r="C4" s="9">
        <v>1530</v>
      </c>
      <c r="D4" s="3">
        <f>ROUNDUP(C4*Contents!$AF$4,0)</f>
        <v>903</v>
      </c>
      <c r="E4" s="25">
        <f>ROUNDUP(C4*Contents!$AF$5,0)</f>
        <v>787</v>
      </c>
      <c r="F4" s="189"/>
    </row>
    <row r="5" spans="1:6">
      <c r="A5" s="201" t="s">
        <v>303</v>
      </c>
      <c r="B5" s="41" t="s">
        <v>304</v>
      </c>
      <c r="C5" s="9">
        <v>1146</v>
      </c>
      <c r="D5" s="3">
        <f>ROUNDUP(C5*Contents!$AF$4,0)</f>
        <v>677</v>
      </c>
      <c r="E5" s="25">
        <f>ROUNDUP(C5*Contents!$AF$5,0)</f>
        <v>590</v>
      </c>
      <c r="F5" s="189"/>
    </row>
    <row r="6" spans="1:6" ht="16.5" customHeight="1">
      <c r="A6" s="201" t="s">
        <v>305</v>
      </c>
      <c r="B6" s="41" t="s">
        <v>306</v>
      </c>
      <c r="C6" s="9">
        <v>2437</v>
      </c>
      <c r="D6" s="3">
        <f>ROUNDUP(C6*Contents!$AF$4,0)</f>
        <v>1438</v>
      </c>
      <c r="E6" s="25">
        <f>ROUNDUP(C6*Contents!$AF$5,0)</f>
        <v>1253</v>
      </c>
      <c r="F6" s="189"/>
    </row>
    <row r="7" spans="1:6" ht="27.75" customHeight="1">
      <c r="A7" s="201" t="s">
        <v>307</v>
      </c>
      <c r="B7" s="41" t="s">
        <v>308</v>
      </c>
      <c r="C7" s="9">
        <v>2358</v>
      </c>
      <c r="D7" s="3">
        <f>ROUNDUP(C7*Contents!$AF$4,0)</f>
        <v>1392</v>
      </c>
      <c r="E7" s="25">
        <f>ROUNDUP(C7*Contents!$AF$5,0)</f>
        <v>1213</v>
      </c>
      <c r="F7" s="189"/>
    </row>
    <row r="8" spans="1:6">
      <c r="A8" s="201" t="s">
        <v>309</v>
      </c>
      <c r="B8" s="41"/>
      <c r="C8" s="42"/>
      <c r="D8" s="143"/>
      <c r="E8" s="125"/>
      <c r="F8" s="189"/>
    </row>
    <row r="9" spans="1:6">
      <c r="A9" s="223" t="s">
        <v>310</v>
      </c>
      <c r="B9" s="6" t="s">
        <v>311</v>
      </c>
      <c r="C9" s="9">
        <v>75</v>
      </c>
      <c r="D9" s="3">
        <f>ROUNDUP(C9*Contents!$AF$4,0)</f>
        <v>45</v>
      </c>
      <c r="E9" s="25">
        <f>ROUNDUP(C9*Contents!$AF$5,0)</f>
        <v>39</v>
      </c>
      <c r="F9" s="189"/>
    </row>
    <row r="10" spans="1:6" ht="30.75" customHeight="1">
      <c r="A10" s="285" t="s">
        <v>57</v>
      </c>
      <c r="B10" s="283" t="s">
        <v>312</v>
      </c>
      <c r="C10" s="215">
        <v>86</v>
      </c>
      <c r="D10" s="141">
        <f>ROUNDUP(C10*Contents!$AF$4,0)</f>
        <v>51</v>
      </c>
      <c r="E10" s="142">
        <f>ROUNDUP(C10*Contents!$AF$5,0)</f>
        <v>45</v>
      </c>
      <c r="F10" s="189"/>
    </row>
    <row r="11" spans="1:6">
      <c r="A11" s="349"/>
      <c r="B11" s="350"/>
      <c r="C11" s="350"/>
      <c r="D11" s="350"/>
      <c r="E11" s="350"/>
      <c r="F11" s="40"/>
    </row>
    <row r="12" spans="1:6">
      <c r="A12" s="366"/>
      <c r="B12" s="344"/>
      <c r="C12" s="344"/>
      <c r="D12" s="344"/>
      <c r="E12" s="344"/>
      <c r="F12" s="304"/>
    </row>
    <row r="13" spans="1:6">
      <c r="A13" s="186" t="s">
        <v>313</v>
      </c>
      <c r="B13" s="170"/>
      <c r="C13" s="86" t="s">
        <v>23</v>
      </c>
      <c r="D13" s="83" t="s">
        <v>45</v>
      </c>
      <c r="E13" s="114" t="s">
        <v>46</v>
      </c>
      <c r="F13" s="179"/>
    </row>
    <row r="14" spans="1:6" ht="18.75" customHeight="1">
      <c r="A14" s="226" t="s">
        <v>314</v>
      </c>
      <c r="B14" s="24" t="s">
        <v>315</v>
      </c>
      <c r="C14" s="3">
        <v>713</v>
      </c>
      <c r="D14" s="3">
        <f>ROUNDUP(C14*Contents!$AF$4,0)</f>
        <v>421</v>
      </c>
      <c r="E14" s="25">
        <f>ROUNDUP(C14*Contents!$AF$5,0)</f>
        <v>367</v>
      </c>
      <c r="F14" s="225"/>
    </row>
    <row r="15" spans="1:6">
      <c r="A15" s="228" t="s">
        <v>232</v>
      </c>
      <c r="B15" s="148" t="s">
        <v>316</v>
      </c>
      <c r="C15" s="149">
        <v>58</v>
      </c>
      <c r="D15" s="149">
        <f>ROUNDUP(C15*Contents!$AF$4,0)</f>
        <v>35</v>
      </c>
      <c r="E15" s="151">
        <f>ROUNDUP(C15*Contents!$AF$5,0)</f>
        <v>30</v>
      </c>
      <c r="F15" s="211"/>
    </row>
    <row r="16" spans="1:6">
      <c r="A16" s="63"/>
      <c r="B16" s="10"/>
      <c r="C16" s="11"/>
      <c r="D16" s="11"/>
      <c r="E16" s="64"/>
      <c r="F16" s="65"/>
    </row>
    <row r="17" spans="1:7">
      <c r="A17" s="186" t="s">
        <v>317</v>
      </c>
      <c r="B17" s="170"/>
      <c r="C17" s="87" t="s">
        <v>23</v>
      </c>
      <c r="D17" s="83" t="s">
        <v>45</v>
      </c>
      <c r="E17" s="114" t="s">
        <v>46</v>
      </c>
      <c r="F17" s="179"/>
    </row>
    <row r="18" spans="1:7" ht="28.5" customHeight="1">
      <c r="A18" s="201" t="s">
        <v>318</v>
      </c>
      <c r="B18" s="6" t="s">
        <v>319</v>
      </c>
      <c r="C18" s="9">
        <v>1602</v>
      </c>
      <c r="D18" s="3">
        <f>ROUNDUP(C18*Contents!$AF$4,0)</f>
        <v>946</v>
      </c>
      <c r="E18" s="25">
        <f>ROUNDUP(C18*Contents!$AF$5,0)</f>
        <v>824</v>
      </c>
      <c r="F18" s="189"/>
    </row>
    <row r="19" spans="1:7" ht="29.25" customHeight="1">
      <c r="A19" s="201" t="s">
        <v>320</v>
      </c>
      <c r="B19" s="6" t="s">
        <v>321</v>
      </c>
      <c r="C19" s="9">
        <v>2039</v>
      </c>
      <c r="D19" s="3">
        <f>ROUNDUP(C19*Contents!$AF$4,0)</f>
        <v>1204</v>
      </c>
      <c r="E19" s="25">
        <f>ROUNDUP(C19*Contents!$AF$5,0)</f>
        <v>1049</v>
      </c>
      <c r="F19" s="189"/>
    </row>
    <row r="20" spans="1:7" s="98" customFormat="1" ht="15" customHeight="1">
      <c r="A20" s="201" t="s">
        <v>322</v>
      </c>
      <c r="B20" s="365" t="s">
        <v>323</v>
      </c>
      <c r="C20" s="324"/>
      <c r="D20" s="324"/>
      <c r="E20" s="325"/>
      <c r="F20" s="318"/>
      <c r="G20" s="1"/>
    </row>
    <row r="21" spans="1:7" s="98" customFormat="1" ht="24.75" customHeight="1">
      <c r="A21" s="201" t="s">
        <v>324</v>
      </c>
      <c r="B21" s="368" t="s">
        <v>325</v>
      </c>
      <c r="C21" s="344"/>
      <c r="D21" s="344"/>
      <c r="E21" s="345"/>
      <c r="F21" s="319"/>
      <c r="G21" s="1"/>
    </row>
    <row r="22" spans="1:7" ht="14.25" customHeight="1">
      <c r="A22" s="166"/>
      <c r="B22" s="163"/>
      <c r="C22" s="8"/>
      <c r="D22" s="8"/>
      <c r="E22" s="157"/>
      <c r="F22" s="28"/>
    </row>
    <row r="23" spans="1:7">
      <c r="A23" s="186" t="s">
        <v>326</v>
      </c>
      <c r="B23" s="170"/>
      <c r="C23" s="86" t="s">
        <v>23</v>
      </c>
      <c r="D23" s="83" t="s">
        <v>45</v>
      </c>
      <c r="E23" s="114" t="s">
        <v>46</v>
      </c>
      <c r="F23" s="179"/>
    </row>
    <row r="24" spans="1:7" ht="36" customHeight="1">
      <c r="A24" s="201" t="s">
        <v>327</v>
      </c>
      <c r="B24" s="6" t="s">
        <v>328</v>
      </c>
      <c r="C24" s="9">
        <v>799</v>
      </c>
      <c r="D24" s="3">
        <f>ROUNDUP(C24*Contents!$AF$4,0)</f>
        <v>472</v>
      </c>
      <c r="E24" s="25">
        <f>ROUNDUP(C24*Contents!$AF$5,0)</f>
        <v>411</v>
      </c>
      <c r="F24" s="213"/>
    </row>
    <row r="25" spans="1:7">
      <c r="A25" s="166"/>
      <c r="B25" s="163"/>
      <c r="C25" s="8"/>
      <c r="D25" s="8"/>
      <c r="E25" s="157"/>
      <c r="F25" s="28"/>
    </row>
    <row r="26" spans="1:7">
      <c r="A26" s="186" t="s">
        <v>329</v>
      </c>
      <c r="B26" s="170"/>
      <c r="C26" s="86" t="s">
        <v>23</v>
      </c>
      <c r="D26" s="83" t="s">
        <v>45</v>
      </c>
      <c r="E26" s="114" t="s">
        <v>46</v>
      </c>
      <c r="F26" s="179"/>
    </row>
    <row r="27" spans="1:7" ht="39" customHeight="1">
      <c r="A27" s="201" t="s">
        <v>330</v>
      </c>
      <c r="B27" s="6" t="s">
        <v>331</v>
      </c>
      <c r="C27" s="9">
        <v>1036</v>
      </c>
      <c r="D27" s="9">
        <f>ROUNDUP(C27*Contents!$AF$4,0)</f>
        <v>612</v>
      </c>
      <c r="E27" s="4">
        <f>ROUNDUP(C27*Contents!$AF$5,0)</f>
        <v>533</v>
      </c>
      <c r="F27" s="227"/>
    </row>
    <row r="28" spans="1:7" ht="25.5" customHeight="1">
      <c r="A28" s="342" t="s">
        <v>332</v>
      </c>
      <c r="B28" s="324"/>
      <c r="C28" s="324"/>
      <c r="D28" s="324"/>
      <c r="E28" s="324"/>
      <c r="F28" s="325"/>
    </row>
    <row r="29" spans="1:7">
      <c r="A29" s="186" t="s">
        <v>333</v>
      </c>
      <c r="B29" s="119"/>
      <c r="C29" s="82" t="s">
        <v>23</v>
      </c>
      <c r="D29" s="83" t="s">
        <v>45</v>
      </c>
      <c r="E29" s="84" t="s">
        <v>46</v>
      </c>
      <c r="F29" s="179"/>
    </row>
    <row r="30" spans="1:7">
      <c r="A30" s="184" t="s">
        <v>334</v>
      </c>
      <c r="B30" s="5" t="s">
        <v>335</v>
      </c>
      <c r="C30" s="9">
        <v>100</v>
      </c>
      <c r="D30" s="3">
        <f>ROUNDUP(C30*Contents!$AF$4,0)</f>
        <v>59</v>
      </c>
      <c r="E30" s="4">
        <f>ROUNDUP(C30*Contents!$AF$5,0)</f>
        <v>52</v>
      </c>
      <c r="F30" s="189"/>
    </row>
    <row r="31" spans="1:7">
      <c r="A31" s="184" t="s">
        <v>336</v>
      </c>
      <c r="B31" s="5" t="s">
        <v>337</v>
      </c>
      <c r="C31" s="9">
        <v>10</v>
      </c>
      <c r="D31" s="3">
        <f>ROUNDUP(C31*Contents!$AF$4,0)</f>
        <v>6</v>
      </c>
      <c r="E31" s="4">
        <f>ROUNDUP(C31*Contents!$AF$5,0)</f>
        <v>6</v>
      </c>
      <c r="F31" s="189"/>
    </row>
    <row r="32" spans="1:7">
      <c r="A32" s="184" t="s">
        <v>338</v>
      </c>
      <c r="B32" s="5" t="s">
        <v>339</v>
      </c>
      <c r="C32" s="9">
        <v>155</v>
      </c>
      <c r="D32" s="3">
        <f>ROUNDUP(C32*Contents!$AF$4,0)</f>
        <v>92</v>
      </c>
      <c r="E32" s="4">
        <f>ROUNDUP(C32*Contents!$AF$5,0)</f>
        <v>80</v>
      </c>
      <c r="F32" s="189"/>
    </row>
    <row r="33" spans="1:6">
      <c r="B33" s="362" t="s">
        <v>340</v>
      </c>
      <c r="C33" s="324"/>
      <c r="D33" s="324"/>
      <c r="E33" s="325"/>
      <c r="F33" s="189"/>
    </row>
    <row r="34" spans="1:6">
      <c r="A34" s="363"/>
      <c r="B34" s="324"/>
      <c r="C34" s="324"/>
      <c r="D34" s="324"/>
      <c r="E34" s="324"/>
      <c r="F34" s="325"/>
    </row>
  </sheetData>
  <mergeCells count="10">
    <mergeCell ref="A2:B2"/>
    <mergeCell ref="A28:F28"/>
    <mergeCell ref="A1:F1"/>
    <mergeCell ref="B21:E21"/>
    <mergeCell ref="A11:E11"/>
    <mergeCell ref="B33:E33"/>
    <mergeCell ref="A34:F34"/>
    <mergeCell ref="B3:E3"/>
    <mergeCell ref="B20:E20"/>
    <mergeCell ref="A12:E12"/>
  </mergeCells>
  <conditionalFormatting sqref="D2">
    <cfRule type="cellIs" dxfId="18" priority="16" stopIfTrue="1" operator="equal">
      <formula>0</formula>
    </cfRule>
  </conditionalFormatting>
  <conditionalFormatting sqref="D17 D22:E27">
    <cfRule type="cellIs" dxfId="17" priority="19" stopIfTrue="1" operator="equal">
      <formula>0</formula>
    </cfRule>
  </conditionalFormatting>
  <conditionalFormatting sqref="D4:E10">
    <cfRule type="cellIs" dxfId="16" priority="3" stopIfTrue="1" operator="equal">
      <formula>0</formula>
    </cfRule>
  </conditionalFormatting>
  <conditionalFormatting sqref="D13:E16">
    <cfRule type="cellIs" dxfId="15" priority="13" stopIfTrue="1" operator="equal">
      <formula>0</formula>
    </cfRule>
  </conditionalFormatting>
  <conditionalFormatting sqref="D18:E19">
    <cfRule type="cellIs" dxfId="14" priority="2" stopIfTrue="1" operator="equal">
      <formula>0</formula>
    </cfRule>
  </conditionalFormatting>
  <conditionalFormatting sqref="D29:E32 B33">
    <cfRule type="cellIs" dxfId="13" priority="1" stopIfTrue="1" operator="equal">
      <formula>0</formula>
    </cfRule>
  </conditionalFormatting>
  <printOptions horizontalCentered="1" verticalCentered="1"/>
  <pageMargins left="0.23622047244094491" right="0.23622047244094491" top="0.15748031496062989" bottom="0.35433070866141742" header="0.31496062992125978" footer="0.31496062992125978"/>
  <pageSetup paperSize="9" scale="80" orientation="landscape" r:id="rId1"/>
  <headerFooter alignWithMargins="0">
    <oddFooter>&amp;R&amp;8 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46"/>
  <sheetViews>
    <sheetView topLeftCell="A12" zoomScaleNormal="100" workbookViewId="0">
      <selection activeCell="D30" sqref="D30"/>
    </sheetView>
  </sheetViews>
  <sheetFormatPr defaultColWidth="9.140625" defaultRowHeight="14.25"/>
  <cols>
    <col min="1" max="1" width="25.7109375" style="1" customWidth="1"/>
    <col min="2" max="2" width="80.7109375" style="1" customWidth="1"/>
    <col min="3" max="6" width="15.7109375" style="1" customWidth="1"/>
    <col min="7" max="7" width="13.5703125" style="1" bestFit="1" customWidth="1"/>
    <col min="8" max="8" width="9.140625" style="1" customWidth="1"/>
    <col min="9" max="16384" width="9.140625" style="1"/>
  </cols>
  <sheetData>
    <row r="1" spans="1:7" ht="17.25" customHeight="1">
      <c r="A1" s="342" t="s">
        <v>13</v>
      </c>
      <c r="B1" s="324"/>
      <c r="C1" s="324"/>
      <c r="D1" s="324"/>
      <c r="E1" s="324"/>
      <c r="F1" s="325"/>
    </row>
    <row r="2" spans="1:7">
      <c r="A2" s="367" t="s">
        <v>341</v>
      </c>
      <c r="B2" s="324"/>
      <c r="C2" s="86" t="s">
        <v>23</v>
      </c>
      <c r="D2" s="83" t="s">
        <v>45</v>
      </c>
      <c r="E2" s="114" t="s">
        <v>46</v>
      </c>
      <c r="F2" s="179"/>
    </row>
    <row r="3" spans="1:7">
      <c r="A3" s="374" t="s">
        <v>342</v>
      </c>
      <c r="B3" s="324"/>
      <c r="C3" s="324"/>
      <c r="D3" s="43"/>
      <c r="E3" s="136"/>
      <c r="F3" s="189"/>
    </row>
    <row r="4" spans="1:7" s="100" customFormat="1">
      <c r="A4" s="201" t="s">
        <v>343</v>
      </c>
      <c r="B4" s="6" t="s">
        <v>344</v>
      </c>
      <c r="C4" s="9">
        <v>1312</v>
      </c>
      <c r="D4" s="3">
        <f>ROUNDUP(C4*Contents!$AF$4,0)</f>
        <v>775</v>
      </c>
      <c r="E4" s="4">
        <f>ROUNDUP(C4*Contents!$AF$5,0)</f>
        <v>675</v>
      </c>
      <c r="F4" s="189"/>
      <c r="G4" s="1"/>
    </row>
    <row r="5" spans="1:7">
      <c r="A5" s="201" t="s">
        <v>345</v>
      </c>
      <c r="B5" s="6" t="s">
        <v>346</v>
      </c>
      <c r="C5" s="9">
        <v>1344</v>
      </c>
      <c r="D5" s="3">
        <f>ROUNDUP(C5*Contents!$AF$4,0)</f>
        <v>793</v>
      </c>
      <c r="E5" s="4">
        <f>ROUNDUP(C5*Contents!$AF$5,0)</f>
        <v>691</v>
      </c>
      <c r="F5" s="189"/>
      <c r="G5" s="294"/>
    </row>
    <row r="6" spans="1:7">
      <c r="A6" s="201" t="s">
        <v>347</v>
      </c>
      <c r="B6" s="6" t="s">
        <v>348</v>
      </c>
      <c r="C6" s="9">
        <v>1500</v>
      </c>
      <c r="D6" s="3">
        <f>ROUNDUP(C6*Contents!$AF$4,0)</f>
        <v>885</v>
      </c>
      <c r="E6" s="4">
        <f>ROUNDUP(C6*Contents!$AF$5,0)</f>
        <v>771</v>
      </c>
      <c r="F6" s="189"/>
      <c r="G6" s="294"/>
    </row>
    <row r="7" spans="1:7">
      <c r="A7" s="201" t="s">
        <v>349</v>
      </c>
      <c r="B7" s="6" t="s">
        <v>350</v>
      </c>
      <c r="C7" s="9">
        <v>1575</v>
      </c>
      <c r="D7" s="3">
        <f>ROUNDUP(C7*Contents!$AF$4,0)</f>
        <v>930</v>
      </c>
      <c r="E7" s="4">
        <f>ROUNDUP(C7*Contents!$AF$5,0)</f>
        <v>810</v>
      </c>
      <c r="F7" s="189"/>
      <c r="G7" s="294"/>
    </row>
    <row r="8" spans="1:7">
      <c r="A8" s="201" t="s">
        <v>351</v>
      </c>
      <c r="B8" s="6" t="s">
        <v>352</v>
      </c>
      <c r="C8" s="9">
        <v>2016</v>
      </c>
      <c r="D8" s="3">
        <f>ROUNDUP(C8*Contents!$AF$4,0)</f>
        <v>1190</v>
      </c>
      <c r="E8" s="4">
        <f>ROUNDUP(C8*Contents!$AF$5,0)</f>
        <v>1037</v>
      </c>
      <c r="F8" s="189"/>
      <c r="G8" s="294"/>
    </row>
    <row r="9" spans="1:7">
      <c r="A9" s="201" t="s">
        <v>353</v>
      </c>
      <c r="B9" s="6" t="s">
        <v>354</v>
      </c>
      <c r="C9" s="9">
        <v>2730</v>
      </c>
      <c r="D9" s="3">
        <f>ROUNDUP(C9*Contents!$AF$4,0)</f>
        <v>1611</v>
      </c>
      <c r="E9" s="4">
        <f>ROUNDUP(C9*Contents!$AF$5,0)</f>
        <v>1404</v>
      </c>
      <c r="F9" s="189"/>
      <c r="G9" s="294"/>
    </row>
    <row r="10" spans="1:7">
      <c r="A10" s="224" t="s">
        <v>355</v>
      </c>
      <c r="B10" s="6" t="s">
        <v>356</v>
      </c>
      <c r="C10" s="9">
        <v>3192</v>
      </c>
      <c r="D10" s="3">
        <f>ROUNDUP(C10*Contents!$AF$4,0)</f>
        <v>1884</v>
      </c>
      <c r="E10" s="4">
        <f>ROUNDUP(C10*Contents!$AF$5,0)</f>
        <v>1641</v>
      </c>
      <c r="F10" s="189"/>
      <c r="G10" s="294"/>
    </row>
    <row r="11" spans="1:7">
      <c r="A11" s="224" t="s">
        <v>357</v>
      </c>
      <c r="B11" s="6" t="s">
        <v>358</v>
      </c>
      <c r="C11" s="9">
        <v>3638</v>
      </c>
      <c r="D11" s="3">
        <f>ROUNDUP(C11*Contents!$AF$4,0)</f>
        <v>2147</v>
      </c>
      <c r="E11" s="4">
        <f>ROUNDUP(C11*Contents!$AF$5,0)</f>
        <v>1870</v>
      </c>
      <c r="F11" s="189"/>
      <c r="G11" s="294"/>
    </row>
    <row r="12" spans="1:7">
      <c r="A12" s="224" t="s">
        <v>359</v>
      </c>
      <c r="B12" s="6" t="s">
        <v>360</v>
      </c>
      <c r="C12" s="9">
        <v>4462</v>
      </c>
      <c r="D12" s="3">
        <f>ROUNDUP(C12*Contents!$AF$4,0)</f>
        <v>2633</v>
      </c>
      <c r="E12" s="4">
        <f>ROUNDUP(C12*Contents!$AF$5,0)</f>
        <v>2294</v>
      </c>
      <c r="F12" s="189"/>
      <c r="G12" s="294"/>
    </row>
    <row r="13" spans="1:7">
      <c r="A13" s="224" t="s">
        <v>361</v>
      </c>
      <c r="B13" s="6" t="s">
        <v>362</v>
      </c>
      <c r="C13" s="9">
        <v>5240</v>
      </c>
      <c r="D13" s="3">
        <f>ROUNDUP(C13*Contents!$AF$4,0)</f>
        <v>3092</v>
      </c>
      <c r="E13" s="4">
        <f>ROUNDUP(C13*Contents!$AF$5,0)</f>
        <v>2694</v>
      </c>
      <c r="F13" s="189"/>
      <c r="G13" s="294"/>
    </row>
    <row r="14" spans="1:7">
      <c r="A14" s="224" t="s">
        <v>363</v>
      </c>
      <c r="B14" s="6" t="s">
        <v>364</v>
      </c>
      <c r="C14" s="9">
        <v>5922</v>
      </c>
      <c r="D14" s="3">
        <f>ROUNDUP(C14*Contents!$AF$4,0)</f>
        <v>3494</v>
      </c>
      <c r="E14" s="4">
        <f>ROUNDUP(C14*Contents!$AF$5,0)</f>
        <v>3044</v>
      </c>
      <c r="F14" s="189"/>
      <c r="G14" s="294"/>
    </row>
    <row r="15" spans="1:7">
      <c r="A15" s="371" t="s">
        <v>365</v>
      </c>
      <c r="B15" s="324"/>
      <c r="C15" s="166"/>
      <c r="D15" s="166"/>
      <c r="E15" s="128"/>
      <c r="F15" s="189"/>
    </row>
    <row r="16" spans="1:7" s="74" customFormat="1" ht="6" customHeight="1">
      <c r="A16" s="370"/>
      <c r="B16" s="324"/>
      <c r="C16" s="324"/>
      <c r="D16" s="324"/>
      <c r="E16" s="325"/>
      <c r="F16" s="231"/>
    </row>
    <row r="17" spans="1:7">
      <c r="A17" s="232" t="s">
        <v>366</v>
      </c>
      <c r="B17" s="113"/>
      <c r="C17" s="120"/>
      <c r="D17" s="121"/>
      <c r="E17" s="129"/>
      <c r="F17" s="189"/>
    </row>
    <row r="18" spans="1:7">
      <c r="A18" s="201" t="s">
        <v>367</v>
      </c>
      <c r="B18" s="6" t="s">
        <v>368</v>
      </c>
      <c r="C18" s="9">
        <v>1921</v>
      </c>
      <c r="D18" s="3">
        <f>ROUNDUP(C18*Contents!$AF$4,0)</f>
        <v>1134</v>
      </c>
      <c r="E18" s="4">
        <f>ROUNDUP(C18*Contents!$AF$5,0)</f>
        <v>988</v>
      </c>
      <c r="F18" s="189"/>
      <c r="G18" s="294"/>
    </row>
    <row r="19" spans="1:7">
      <c r="A19" s="201" t="s">
        <v>369</v>
      </c>
      <c r="B19" s="6" t="s">
        <v>370</v>
      </c>
      <c r="C19" s="9">
        <v>2258</v>
      </c>
      <c r="D19" s="3">
        <f>ROUNDUP(C19*Contents!$AF$4,0)</f>
        <v>1333</v>
      </c>
      <c r="E19" s="4">
        <f>ROUNDUP(C19*Contents!$AF$5,0)</f>
        <v>1161</v>
      </c>
      <c r="F19" s="189"/>
      <c r="G19" s="294"/>
    </row>
    <row r="20" spans="1:7">
      <c r="A20" s="201" t="s">
        <v>371</v>
      </c>
      <c r="B20" s="6" t="s">
        <v>372</v>
      </c>
      <c r="C20" s="9">
        <v>3276</v>
      </c>
      <c r="D20" s="3">
        <f>ROUNDUP(C20*Contents!$AF$4,0)</f>
        <v>1933</v>
      </c>
      <c r="E20" s="4">
        <f>ROUNDUP(C20*Contents!$AF$5,0)</f>
        <v>1684</v>
      </c>
      <c r="F20" s="189"/>
      <c r="G20" s="294"/>
    </row>
    <row r="21" spans="1:7">
      <c r="A21" s="230" t="s">
        <v>373</v>
      </c>
      <c r="B21" s="6" t="s">
        <v>374</v>
      </c>
      <c r="C21" s="9">
        <v>4284</v>
      </c>
      <c r="D21" s="3">
        <f>ROUNDUP(C21*Contents!$AF$4,0)</f>
        <v>2528</v>
      </c>
      <c r="E21" s="4">
        <f>ROUNDUP(C21*Contents!$AF$5,0)</f>
        <v>2202</v>
      </c>
      <c r="F21" s="189"/>
      <c r="G21" s="294"/>
    </row>
    <row r="22" spans="1:7">
      <c r="A22" s="230" t="s">
        <v>375</v>
      </c>
      <c r="B22" s="6" t="s">
        <v>376</v>
      </c>
      <c r="C22" s="9">
        <v>5281</v>
      </c>
      <c r="D22" s="3">
        <f>ROUNDUP(C22*Contents!$AF$4,0)</f>
        <v>3116</v>
      </c>
      <c r="E22" s="4">
        <f>ROUNDUP(C22*Contents!$AF$5,0)</f>
        <v>2715</v>
      </c>
      <c r="F22" s="189"/>
      <c r="G22" s="294"/>
    </row>
    <row r="23" spans="1:7">
      <c r="A23" s="230" t="s">
        <v>377</v>
      </c>
      <c r="B23" s="6" t="s">
        <v>378</v>
      </c>
      <c r="C23" s="9">
        <v>6290</v>
      </c>
      <c r="D23" s="3">
        <f>ROUNDUP(C23*Contents!$AF$4,0)</f>
        <v>3712</v>
      </c>
      <c r="E23" s="4">
        <f>ROUNDUP(C23*Contents!$AF$5,0)</f>
        <v>3234</v>
      </c>
      <c r="F23" s="189"/>
      <c r="G23" s="294"/>
    </row>
    <row r="24" spans="1:7">
      <c r="A24" s="230" t="s">
        <v>379</v>
      </c>
      <c r="B24" s="6" t="s">
        <v>380</v>
      </c>
      <c r="C24" s="9">
        <v>7276</v>
      </c>
      <c r="D24" s="3">
        <f>ROUNDUP(C24*Contents!$AF$4,0)</f>
        <v>4293</v>
      </c>
      <c r="E24" s="4">
        <f>ROUNDUP(C24*Contents!$AF$5,0)</f>
        <v>3740</v>
      </c>
      <c r="F24" s="189"/>
      <c r="G24" s="294"/>
    </row>
    <row r="25" spans="1:7">
      <c r="A25" s="371" t="s">
        <v>381</v>
      </c>
      <c r="B25" s="324"/>
      <c r="C25" s="8"/>
      <c r="D25" s="8"/>
      <c r="E25" s="30"/>
      <c r="F25" s="190"/>
    </row>
    <row r="26" spans="1:7">
      <c r="A26" s="201" t="s">
        <v>382</v>
      </c>
      <c r="B26" s="6" t="s">
        <v>383</v>
      </c>
      <c r="C26" s="9" t="s">
        <v>384</v>
      </c>
      <c r="D26" s="9" t="s">
        <v>384</v>
      </c>
      <c r="E26" s="4" t="s">
        <v>384</v>
      </c>
      <c r="F26" s="185"/>
    </row>
    <row r="27" spans="1:7" s="74" customFormat="1" ht="4.5" customHeight="1">
      <c r="A27" s="375"/>
      <c r="B27" s="324"/>
      <c r="C27" s="324"/>
      <c r="D27" s="324"/>
      <c r="E27" s="325"/>
      <c r="F27" s="272"/>
    </row>
    <row r="28" spans="1:7">
      <c r="A28" s="367" t="s">
        <v>385</v>
      </c>
      <c r="B28" s="324"/>
      <c r="C28" s="86" t="s">
        <v>23</v>
      </c>
      <c r="D28" s="83" t="s">
        <v>45</v>
      </c>
      <c r="E28" s="114" t="s">
        <v>46</v>
      </c>
      <c r="F28" s="179"/>
    </row>
    <row r="29" spans="1:7">
      <c r="A29" s="201" t="s">
        <v>386</v>
      </c>
      <c r="B29" s="6" t="s">
        <v>387</v>
      </c>
      <c r="C29" s="27">
        <v>1840</v>
      </c>
      <c r="D29" s="3">
        <f>ROUNDUP(C29*Contents!$AF$4,0)</f>
        <v>1086</v>
      </c>
      <c r="E29" s="4">
        <f>ROUNDUP(C29*Contents!$AF$5,0)</f>
        <v>946</v>
      </c>
      <c r="F29" s="189"/>
    </row>
    <row r="30" spans="1:7">
      <c r="A30" s="201" t="s">
        <v>388</v>
      </c>
      <c r="B30" s="6" t="s">
        <v>389</v>
      </c>
      <c r="C30" s="27">
        <v>550</v>
      </c>
      <c r="D30" s="9">
        <f>ROUNDUP(C30*Contents!$AF$4,0)</f>
        <v>325</v>
      </c>
      <c r="E30" s="4">
        <f>ROUNDUP(C30*Contents!$AF$5,0)</f>
        <v>283</v>
      </c>
      <c r="F30" s="189"/>
    </row>
    <row r="31" spans="1:7">
      <c r="A31" s="234" t="s">
        <v>390</v>
      </c>
      <c r="B31" s="31"/>
      <c r="C31" s="32"/>
      <c r="D31" s="13"/>
      <c r="E31" s="14"/>
      <c r="F31" s="189"/>
    </row>
    <row r="32" spans="1:7">
      <c r="A32" s="201" t="s">
        <v>391</v>
      </c>
      <c r="B32" s="6" t="s">
        <v>392</v>
      </c>
      <c r="C32" s="27">
        <v>760</v>
      </c>
      <c r="D32" s="3">
        <f>ROUNDUP(C32*Contents!$AF$4,0)</f>
        <v>449</v>
      </c>
      <c r="E32" s="4">
        <f>ROUNDUP(C32*Contents!$AF$5,0)</f>
        <v>391</v>
      </c>
      <c r="F32" s="189"/>
    </row>
    <row r="33" spans="1:7">
      <c r="A33" s="201" t="s">
        <v>393</v>
      </c>
      <c r="B33" s="6" t="s">
        <v>394</v>
      </c>
      <c r="C33" s="27">
        <v>1210</v>
      </c>
      <c r="D33" s="3">
        <f>ROUNDUP(C33*Contents!$AF$4,0)</f>
        <v>714</v>
      </c>
      <c r="E33" s="4">
        <f>ROUNDUP(C33*Contents!$AF$5,0)</f>
        <v>622</v>
      </c>
      <c r="F33" s="189"/>
    </row>
    <row r="34" spans="1:7">
      <c r="A34" s="201" t="s">
        <v>395</v>
      </c>
      <c r="B34" s="6" t="s">
        <v>396</v>
      </c>
      <c r="C34" s="27">
        <v>1660</v>
      </c>
      <c r="D34" s="3">
        <f>ROUNDUP(C34*Contents!$AF$4,0)</f>
        <v>980</v>
      </c>
      <c r="E34" s="4">
        <f>ROUNDUP(C34*Contents!$AF$5,0)</f>
        <v>854</v>
      </c>
      <c r="F34" s="189"/>
    </row>
    <row r="35" spans="1:7">
      <c r="A35" s="201" t="s">
        <v>397</v>
      </c>
      <c r="B35" s="6" t="s">
        <v>398</v>
      </c>
      <c r="C35" s="27">
        <v>2100</v>
      </c>
      <c r="D35" s="3">
        <f>ROUNDUP(C35*Contents!$AF$4,0)</f>
        <v>1239</v>
      </c>
      <c r="E35" s="4">
        <f>ROUNDUP(C35*Contents!$AF$5,0)</f>
        <v>1080</v>
      </c>
      <c r="F35" s="189"/>
    </row>
    <row r="36" spans="1:7">
      <c r="A36" s="201" t="s">
        <v>399</v>
      </c>
      <c r="B36" s="6" t="s">
        <v>400</v>
      </c>
      <c r="C36" s="27">
        <v>2540</v>
      </c>
      <c r="D36" s="3">
        <f>ROUNDUP(C36*Contents!$AF$4,0)</f>
        <v>1499</v>
      </c>
      <c r="E36" s="4">
        <f>ROUNDUP(C36*Contents!$AF$5,0)</f>
        <v>1306</v>
      </c>
      <c r="F36" s="189"/>
    </row>
    <row r="37" spans="1:7">
      <c r="A37" s="201" t="s">
        <v>401</v>
      </c>
      <c r="B37" s="6" t="s">
        <v>402</v>
      </c>
      <c r="C37" s="27">
        <v>2780</v>
      </c>
      <c r="D37" s="3">
        <f>ROUNDUP(C37*Contents!$AF$4,0)</f>
        <v>1641</v>
      </c>
      <c r="E37" s="4">
        <f>ROUNDUP(C37*Contents!$AF$5,0)</f>
        <v>1429</v>
      </c>
      <c r="F37" s="189"/>
    </row>
    <row r="38" spans="1:7" s="74" customFormat="1" ht="6.75" customHeight="1">
      <c r="A38" s="233"/>
      <c r="B38" s="71"/>
      <c r="C38" s="72"/>
      <c r="D38" s="73"/>
      <c r="E38" s="137"/>
      <c r="F38" s="231"/>
    </row>
    <row r="39" spans="1:7">
      <c r="A39" s="367" t="s">
        <v>403</v>
      </c>
      <c r="B39" s="324"/>
      <c r="C39" s="86" t="s">
        <v>23</v>
      </c>
      <c r="D39" s="83" t="s">
        <v>45</v>
      </c>
      <c r="E39" s="114" t="s">
        <v>46</v>
      </c>
      <c r="F39" s="179"/>
    </row>
    <row r="40" spans="1:7" ht="25.5" customHeight="1">
      <c r="A40" s="229" t="s">
        <v>404</v>
      </c>
      <c r="B40" s="76" t="s">
        <v>405</v>
      </c>
      <c r="C40" s="33">
        <v>0.35</v>
      </c>
      <c r="D40" s="34">
        <v>0.35</v>
      </c>
      <c r="E40" s="35">
        <v>0.35</v>
      </c>
      <c r="F40" s="189"/>
    </row>
    <row r="41" spans="1:7" ht="28.5" customHeight="1">
      <c r="A41" s="229" t="s">
        <v>406</v>
      </c>
      <c r="B41" s="75" t="s">
        <v>407</v>
      </c>
      <c r="C41" s="66">
        <v>230</v>
      </c>
      <c r="D41" s="3">
        <f>ROUNDUP(C41*Contents!$AF$4,0)</f>
        <v>136</v>
      </c>
      <c r="E41" s="4">
        <f>ROUNDUP(C41*Contents!$AF$5,0)</f>
        <v>119</v>
      </c>
      <c r="F41" s="189"/>
    </row>
    <row r="42" spans="1:7">
      <c r="A42" s="235" t="s">
        <v>408</v>
      </c>
      <c r="B42" s="75" t="s">
        <v>409</v>
      </c>
      <c r="C42" s="77">
        <v>480</v>
      </c>
      <c r="D42" s="78">
        <f>ROUNDUP(C42*Contents!$AF$4,0)</f>
        <v>284</v>
      </c>
      <c r="E42" s="79">
        <f>ROUNDUP(C42*Contents!$AF$5,0)</f>
        <v>247</v>
      </c>
      <c r="F42" s="189"/>
    </row>
    <row r="43" spans="1:7">
      <c r="A43" s="235" t="s">
        <v>410</v>
      </c>
      <c r="B43" s="76" t="s">
        <v>411</v>
      </c>
      <c r="C43" s="106">
        <v>198</v>
      </c>
      <c r="D43" s="107">
        <f>ROUNDUP(C43*Contents!$AF$4,0)</f>
        <v>117</v>
      </c>
      <c r="E43" s="79">
        <f>ROUNDUP(C43*Contents!$AF$5,0)</f>
        <v>102</v>
      </c>
      <c r="F43" s="189"/>
    </row>
    <row r="44" spans="1:7" s="61" customFormat="1" ht="13.5" customHeight="1">
      <c r="A44" s="236" t="s">
        <v>412</v>
      </c>
      <c r="B44" s="376" t="s">
        <v>413</v>
      </c>
      <c r="C44" s="373"/>
      <c r="D44" s="373"/>
      <c r="E44" s="373"/>
      <c r="F44" s="333"/>
      <c r="G44" s="1"/>
    </row>
    <row r="45" spans="1:7" s="61" customFormat="1" ht="12" customHeight="1">
      <c r="A45" s="236" t="s">
        <v>414</v>
      </c>
      <c r="B45" s="372" t="s">
        <v>415</v>
      </c>
      <c r="C45" s="373"/>
      <c r="D45" s="373"/>
      <c r="E45" s="373"/>
      <c r="F45" s="333"/>
      <c r="G45" s="1"/>
    </row>
    <row r="46" spans="1:7" ht="9" customHeight="1">
      <c r="A46" s="369"/>
      <c r="B46" s="324"/>
      <c r="C46" s="324"/>
      <c r="D46" s="324"/>
      <c r="E46" s="324"/>
      <c r="F46" s="325"/>
    </row>
  </sheetData>
  <mergeCells count="12">
    <mergeCell ref="A46:F46"/>
    <mergeCell ref="A16:E16"/>
    <mergeCell ref="A25:B25"/>
    <mergeCell ref="A1:F1"/>
    <mergeCell ref="A28:B28"/>
    <mergeCell ref="B45:F45"/>
    <mergeCell ref="A3:C3"/>
    <mergeCell ref="A39:B39"/>
    <mergeCell ref="A27:E27"/>
    <mergeCell ref="B44:F44"/>
    <mergeCell ref="A2:B2"/>
    <mergeCell ref="A15:B15"/>
  </mergeCells>
  <conditionalFormatting sqref="D2:D14 E3:E14 D17:E26 D28:D43 E29:E38 E40:E43">
    <cfRule type="cellIs" dxfId="12" priority="1" stopIfTrue="1" operator="equal">
      <formula>0</formula>
    </cfRule>
  </conditionalFormatting>
  <printOptions horizontalCentered="1" verticalCentered="1"/>
  <pageMargins left="0.23622047244094491" right="0.23622047244094491" top="0.55118110236220474" bottom="0.35433070866141742" header="0.31496062992125978" footer="0.31496062992125978"/>
  <pageSetup paperSize="9" scale="80" orientation="landscape" r:id="rId1"/>
  <headerFooter alignWithMargins="0">
    <oddFooter>&amp;R&amp;8 &amp;A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3"/>
  <sheetViews>
    <sheetView zoomScaleNormal="100" workbookViewId="0">
      <selection activeCell="G10" sqref="G10"/>
    </sheetView>
  </sheetViews>
  <sheetFormatPr defaultColWidth="9.140625" defaultRowHeight="14.25"/>
  <cols>
    <col min="1" max="1" width="25.7109375" style="1" customWidth="1"/>
    <col min="2" max="2" width="80.7109375" style="1" customWidth="1"/>
    <col min="3" max="6" width="15.7109375" style="1" customWidth="1"/>
    <col min="7" max="7" width="9.140625" style="1" customWidth="1"/>
    <col min="8" max="16384" width="9.140625" style="1"/>
  </cols>
  <sheetData>
    <row r="1" spans="1:6" ht="18" customHeight="1">
      <c r="A1" s="342" t="s">
        <v>416</v>
      </c>
      <c r="B1" s="324"/>
      <c r="C1" s="324"/>
      <c r="D1" s="324"/>
      <c r="E1" s="324"/>
      <c r="F1" s="325"/>
    </row>
    <row r="2" spans="1:6">
      <c r="A2" s="186" t="s">
        <v>417</v>
      </c>
      <c r="B2" s="170"/>
      <c r="C2" s="86" t="s">
        <v>23</v>
      </c>
      <c r="D2" s="239" t="s">
        <v>45</v>
      </c>
      <c r="E2" s="240" t="s">
        <v>46</v>
      </c>
      <c r="F2" s="179"/>
    </row>
    <row r="3" spans="1:6">
      <c r="A3" s="201" t="s">
        <v>418</v>
      </c>
      <c r="B3" s="6" t="s">
        <v>419</v>
      </c>
      <c r="C3" s="9">
        <v>415</v>
      </c>
      <c r="D3" s="3">
        <f>ROUNDUP(C3*Contents!$AF$4,0)</f>
        <v>245</v>
      </c>
      <c r="E3" s="4">
        <f>ROUNDUP(C3*Contents!$AF$5,0)</f>
        <v>214</v>
      </c>
      <c r="F3" s="189"/>
    </row>
    <row r="4" spans="1:6">
      <c r="A4" s="201" t="s">
        <v>420</v>
      </c>
      <c r="B4" s="6" t="s">
        <v>421</v>
      </c>
      <c r="C4" s="9">
        <v>643</v>
      </c>
      <c r="D4" s="3">
        <f>ROUNDUP(C4*Contents!$AF$4,0)</f>
        <v>380</v>
      </c>
      <c r="E4" s="4">
        <f>ROUNDUP(C4*Contents!$AF$5,0)</f>
        <v>331</v>
      </c>
      <c r="F4" s="189"/>
    </row>
    <row r="5" spans="1:6" ht="28.5" customHeight="1">
      <c r="A5" s="291" t="s">
        <v>249</v>
      </c>
      <c r="B5" s="292" t="s">
        <v>422</v>
      </c>
      <c r="C5" s="9">
        <v>502</v>
      </c>
      <c r="D5" s="3">
        <f>ROUNDUP(C5*Contents!$AF$4,0)</f>
        <v>297</v>
      </c>
      <c r="E5" s="4">
        <f>ROUNDUP(C5*Contents!$AF$5,0)</f>
        <v>259</v>
      </c>
      <c r="F5" s="189"/>
    </row>
    <row r="6" spans="1:6" ht="15" customHeight="1">
      <c r="A6" s="201" t="s">
        <v>423</v>
      </c>
      <c r="B6" s="6" t="s">
        <v>424</v>
      </c>
      <c r="C6" s="9">
        <v>506</v>
      </c>
      <c r="D6" s="3">
        <f>ROUNDUP(C6*Contents!$AF$4,0)</f>
        <v>299</v>
      </c>
      <c r="E6" s="4">
        <f>ROUNDUP(C6*Contents!$AF$5,0)</f>
        <v>261</v>
      </c>
      <c r="F6" s="189"/>
    </row>
    <row r="7" spans="1:6">
      <c r="A7" s="201" t="s">
        <v>425</v>
      </c>
      <c r="B7" s="6" t="s">
        <v>426</v>
      </c>
      <c r="C7" s="9">
        <v>69</v>
      </c>
      <c r="D7" s="3">
        <f>ROUNDUP(C7*Contents!$AF$4,0)</f>
        <v>41</v>
      </c>
      <c r="E7" s="4">
        <f>ROUNDUP(C7*Contents!$AF$5,0)</f>
        <v>36</v>
      </c>
      <c r="F7" s="189"/>
    </row>
    <row r="8" spans="1:6" ht="28.5" customHeight="1">
      <c r="A8" s="284" t="s">
        <v>57</v>
      </c>
      <c r="B8" s="283" t="s">
        <v>427</v>
      </c>
      <c r="C8" s="9">
        <v>86</v>
      </c>
      <c r="D8" s="3">
        <f>ROUNDUP(C8*Contents!$AF$4,0)</f>
        <v>51</v>
      </c>
      <c r="E8" s="4">
        <f>ROUNDUP(C8*Contents!$AF$5,0)</f>
        <v>45</v>
      </c>
      <c r="F8" s="189"/>
    </row>
    <row r="9" spans="1:6">
      <c r="A9" s="291" t="s">
        <v>232</v>
      </c>
      <c r="B9" s="292" t="s">
        <v>428</v>
      </c>
      <c r="C9" s="9">
        <v>58</v>
      </c>
      <c r="D9" s="3">
        <f>ROUNDUP(C9*Contents!$AF$4,0)</f>
        <v>35</v>
      </c>
      <c r="E9" s="4">
        <f>ROUNDUP(C9*Contents!$AF$5,0)</f>
        <v>30</v>
      </c>
      <c r="F9" s="189"/>
    </row>
    <row r="10" spans="1:6" ht="17.25" customHeight="1">
      <c r="A10" s="378" t="s">
        <v>34</v>
      </c>
      <c r="B10" s="1" t="s">
        <v>260</v>
      </c>
      <c r="C10" s="383"/>
      <c r="D10" s="350"/>
      <c r="E10" s="384"/>
      <c r="F10" s="189"/>
    </row>
    <row r="11" spans="1:6" ht="14.25" customHeight="1">
      <c r="A11" s="356"/>
      <c r="B11" s="379" t="s">
        <v>261</v>
      </c>
      <c r="C11" s="344"/>
      <c r="D11" s="344"/>
      <c r="E11" s="345"/>
      <c r="F11" s="185"/>
    </row>
    <row r="12" spans="1:6">
      <c r="A12" s="380"/>
      <c r="B12" s="322"/>
      <c r="C12" s="322"/>
      <c r="D12" s="322"/>
      <c r="E12" s="322"/>
      <c r="F12" s="333"/>
    </row>
    <row r="13" spans="1:6">
      <c r="A13" s="186" t="s">
        <v>429</v>
      </c>
      <c r="B13" s="170"/>
      <c r="C13" s="86" t="s">
        <v>23</v>
      </c>
      <c r="D13" s="83" t="s">
        <v>45</v>
      </c>
      <c r="E13" s="114" t="s">
        <v>46</v>
      </c>
      <c r="F13" s="212"/>
    </row>
    <row r="14" spans="1:6">
      <c r="A14" s="381" t="s">
        <v>430</v>
      </c>
      <c r="B14" s="325"/>
      <c r="C14" s="314"/>
      <c r="D14" s="297"/>
      <c r="E14" s="298"/>
      <c r="F14" s="225"/>
    </row>
    <row r="15" spans="1:6">
      <c r="A15" s="184" t="s">
        <v>431</v>
      </c>
      <c r="B15" s="6" t="s">
        <v>432</v>
      </c>
      <c r="C15" s="139">
        <v>41</v>
      </c>
      <c r="D15" s="9">
        <f>ROUNDUP(C15*Contents!$AF$4,0)</f>
        <v>25</v>
      </c>
      <c r="E15" s="4">
        <f>ROUNDUP(C15*Contents!$AF$5,0)</f>
        <v>22</v>
      </c>
      <c r="F15" s="189"/>
    </row>
    <row r="16" spans="1:6" ht="15.75" customHeight="1">
      <c r="A16" s="237" t="s">
        <v>433</v>
      </c>
      <c r="B16" s="290" t="s">
        <v>434</v>
      </c>
      <c r="C16" s="139">
        <v>32</v>
      </c>
      <c r="D16" s="9">
        <f>ROUNDUP(C16*Contents!$AF$4,0)</f>
        <v>19</v>
      </c>
      <c r="E16" s="4">
        <f>ROUNDUP(C16*Contents!$AF$5,0)</f>
        <v>17</v>
      </c>
      <c r="F16" s="189"/>
    </row>
    <row r="17" spans="1:7">
      <c r="A17" s="381" t="s">
        <v>435</v>
      </c>
      <c r="B17" s="325"/>
      <c r="C17" s="139"/>
      <c r="D17" s="9"/>
      <c r="E17" s="4"/>
      <c r="F17" s="189"/>
    </row>
    <row r="18" spans="1:7" ht="28.5" customHeight="1">
      <c r="A18" s="184" t="s">
        <v>436</v>
      </c>
      <c r="B18" s="6" t="s">
        <v>437</v>
      </c>
      <c r="C18" s="109">
        <v>130</v>
      </c>
      <c r="D18" s="9">
        <f>ROUNDUP(C18*Contents!$AF$4,0)</f>
        <v>77</v>
      </c>
      <c r="E18" s="4">
        <f>ROUNDUP(C18*Contents!$AF$5,0)</f>
        <v>67</v>
      </c>
      <c r="F18" s="189"/>
    </row>
    <row r="19" spans="1:7" s="100" customFormat="1" ht="28.5" customHeight="1">
      <c r="A19" s="184" t="s">
        <v>438</v>
      </c>
      <c r="B19" s="6" t="s">
        <v>439</v>
      </c>
      <c r="C19" s="109">
        <v>344</v>
      </c>
      <c r="D19" s="9">
        <f>ROUNDUP(C19*Contents!$AF$4,0)</f>
        <v>203</v>
      </c>
      <c r="E19" s="4">
        <f>ROUNDUP(C19*Contents!$AF$5,0)</f>
        <v>177</v>
      </c>
      <c r="F19" s="185"/>
      <c r="G19" s="1"/>
    </row>
    <row r="20" spans="1:7">
      <c r="A20" s="312"/>
      <c r="B20" s="377" t="s">
        <v>440</v>
      </c>
      <c r="C20" s="322"/>
      <c r="D20" s="23"/>
      <c r="E20" s="37"/>
    </row>
    <row r="21" spans="1:7">
      <c r="A21" s="312"/>
      <c r="B21" s="313"/>
      <c r="C21" s="313"/>
      <c r="D21" s="23"/>
      <c r="E21" s="37"/>
    </row>
    <row r="22" spans="1:7" ht="25.5" customHeight="1">
      <c r="A22" s="342" t="s">
        <v>441</v>
      </c>
      <c r="B22" s="324"/>
      <c r="C22" s="324"/>
      <c r="D22" s="324"/>
      <c r="E22" s="324"/>
      <c r="F22" s="325"/>
    </row>
    <row r="23" spans="1:7">
      <c r="A23" s="219" t="s">
        <v>442</v>
      </c>
      <c r="B23" s="88"/>
      <c r="C23" s="89" t="s">
        <v>23</v>
      </c>
      <c r="D23" s="85" t="s">
        <v>45</v>
      </c>
      <c r="E23" s="118" t="s">
        <v>46</v>
      </c>
      <c r="F23" s="199"/>
    </row>
    <row r="24" spans="1:7">
      <c r="A24" s="201" t="s">
        <v>443</v>
      </c>
      <c r="B24" s="41" t="s">
        <v>444</v>
      </c>
      <c r="C24" s="9">
        <v>870</v>
      </c>
      <c r="D24" s="3">
        <f>ROUNDUP(C24*Contents!$AF$4,0)</f>
        <v>514</v>
      </c>
      <c r="E24" s="25">
        <f>ROUNDUP(C24*Contents!$AF$5,0)</f>
        <v>448</v>
      </c>
      <c r="F24" s="382"/>
    </row>
    <row r="25" spans="1:7">
      <c r="A25" s="201" t="s">
        <v>445</v>
      </c>
      <c r="B25" s="41" t="s">
        <v>446</v>
      </c>
      <c r="C25" s="9">
        <v>870</v>
      </c>
      <c r="D25" s="3">
        <f>ROUNDUP(C25*Contents!$AF$4,0)</f>
        <v>514</v>
      </c>
      <c r="E25" s="25">
        <f>ROUNDUP(C25*Contents!$AF$5,0)</f>
        <v>448</v>
      </c>
      <c r="F25" s="355"/>
    </row>
    <row r="26" spans="1:7">
      <c r="A26" s="201" t="s">
        <v>447</v>
      </c>
      <c r="B26" s="41" t="s">
        <v>448</v>
      </c>
      <c r="C26" s="9">
        <v>907</v>
      </c>
      <c r="D26" s="3">
        <f>ROUNDUP(C26*Contents!$AF$4,0)</f>
        <v>536</v>
      </c>
      <c r="E26" s="25">
        <f>ROUNDUP(C26*Contents!$AF$5,0)</f>
        <v>467</v>
      </c>
      <c r="F26" s="355"/>
    </row>
    <row r="27" spans="1:7">
      <c r="A27" s="201" t="s">
        <v>449</v>
      </c>
      <c r="B27" s="41" t="s">
        <v>450</v>
      </c>
      <c r="C27" s="9">
        <v>983</v>
      </c>
      <c r="D27" s="3">
        <f>ROUNDUP(C27*Contents!$AF$4,0)</f>
        <v>580</v>
      </c>
      <c r="E27" s="25">
        <f>ROUNDUP(C27*Contents!$AF$5,0)</f>
        <v>506</v>
      </c>
      <c r="F27" s="355"/>
    </row>
    <row r="28" spans="1:7">
      <c r="A28" s="201" t="s">
        <v>451</v>
      </c>
      <c r="B28" s="41" t="s">
        <v>452</v>
      </c>
      <c r="C28" s="9">
        <v>1141</v>
      </c>
      <c r="D28" s="3">
        <f>ROUNDUP(C28*Contents!$AF$4,0)</f>
        <v>674</v>
      </c>
      <c r="E28" s="25">
        <f>ROUNDUP(C28*Contents!$AF$5,0)</f>
        <v>587</v>
      </c>
      <c r="F28" s="355"/>
    </row>
    <row r="29" spans="1:7">
      <c r="A29" s="201" t="s">
        <v>453</v>
      </c>
      <c r="B29" s="41" t="s">
        <v>454</v>
      </c>
      <c r="C29" s="9">
        <v>1432</v>
      </c>
      <c r="D29" s="3">
        <f>ROUNDUP(C29*Contents!$AF$4,0)</f>
        <v>845</v>
      </c>
      <c r="E29" s="25">
        <f>ROUNDUP(C29*Contents!$AF$5,0)</f>
        <v>737</v>
      </c>
      <c r="F29" s="355"/>
    </row>
    <row r="30" spans="1:7">
      <c r="A30" s="201"/>
      <c r="B30" s="41"/>
      <c r="C30" s="9"/>
      <c r="D30" s="3"/>
      <c r="E30" s="25"/>
      <c r="F30" s="355"/>
    </row>
    <row r="31" spans="1:7">
      <c r="A31" s="201" t="s">
        <v>455</v>
      </c>
      <c r="B31" s="41" t="s">
        <v>456</v>
      </c>
      <c r="C31" s="9">
        <v>710</v>
      </c>
      <c r="D31" s="3">
        <f>ROUNDUP(C31*Contents!$AF$4,0)</f>
        <v>419</v>
      </c>
      <c r="E31" s="25">
        <f>ROUNDUP(C31*Contents!$AF$5,0)</f>
        <v>365</v>
      </c>
      <c r="F31" s="355"/>
    </row>
    <row r="32" spans="1:7">
      <c r="A32" s="224"/>
      <c r="B32" s="163"/>
      <c r="C32" s="8"/>
      <c r="D32" s="8"/>
      <c r="E32" s="25"/>
      <c r="F32" s="281"/>
    </row>
    <row r="33" spans="1:6">
      <c r="A33" s="238" t="s">
        <v>226</v>
      </c>
      <c r="B33" s="158" t="s">
        <v>457</v>
      </c>
      <c r="C33" s="277">
        <v>133.01</v>
      </c>
      <c r="D33" s="277">
        <f>ROUNDUP(C33*Contents!$AF$4,0)</f>
        <v>79</v>
      </c>
      <c r="E33" s="278">
        <f>ROUNDUP(C33*Contents!$AF$5,0)</f>
        <v>69</v>
      </c>
      <c r="F33" s="281"/>
    </row>
    <row r="34" spans="1:6">
      <c r="A34" s="238" t="s">
        <v>458</v>
      </c>
      <c r="B34" s="158" t="s">
        <v>459</v>
      </c>
      <c r="C34" s="277">
        <v>102</v>
      </c>
      <c r="D34" s="277">
        <f>ROUNDUP(C34*Contents!$AF$4,0)</f>
        <v>61</v>
      </c>
      <c r="E34" s="278">
        <f>ROUNDUP(C34*Contents!$AF$5,0)</f>
        <v>53</v>
      </c>
      <c r="F34" s="281"/>
    </row>
    <row r="35" spans="1:6">
      <c r="A35" s="238" t="s">
        <v>460</v>
      </c>
      <c r="B35" s="158" t="s">
        <v>461</v>
      </c>
      <c r="C35" s="277">
        <v>462</v>
      </c>
      <c r="D35" s="277">
        <f>ROUNDUP(C35*Contents!$AF$4,0)</f>
        <v>273</v>
      </c>
      <c r="E35" s="278">
        <f>ROUNDUP(C35*Contents!$AF$5,0)</f>
        <v>238</v>
      </c>
      <c r="F35" s="281"/>
    </row>
    <row r="36" spans="1:6">
      <c r="A36" s="238" t="s">
        <v>462</v>
      </c>
      <c r="B36" s="158" t="s">
        <v>457</v>
      </c>
      <c r="C36" s="277">
        <v>45</v>
      </c>
      <c r="D36" s="277">
        <f>ROUNDUP(C36*Contents!$AF$4,0)</f>
        <v>27</v>
      </c>
      <c r="E36" s="278">
        <f>ROUNDUP(C36*Contents!$AF$5,0)</f>
        <v>24</v>
      </c>
      <c r="F36" s="185"/>
    </row>
    <row r="37" spans="1:6" ht="9.75" customHeight="1">
      <c r="A37" s="343"/>
      <c r="B37" s="344"/>
      <c r="C37" s="344"/>
      <c r="D37" s="344"/>
      <c r="E37" s="344"/>
      <c r="F37" s="345"/>
    </row>
    <row r="43" spans="1:6">
      <c r="B43" s="160"/>
    </row>
  </sheetData>
  <mergeCells count="11">
    <mergeCell ref="B20:C20"/>
    <mergeCell ref="A1:F1"/>
    <mergeCell ref="A37:F37"/>
    <mergeCell ref="A10:A11"/>
    <mergeCell ref="A22:F22"/>
    <mergeCell ref="B11:E11"/>
    <mergeCell ref="A12:F12"/>
    <mergeCell ref="A14:B14"/>
    <mergeCell ref="F24:F31"/>
    <mergeCell ref="A17:B17"/>
    <mergeCell ref="C10:E10"/>
  </mergeCells>
  <conditionalFormatting sqref="D2 D3:E9">
    <cfRule type="cellIs" dxfId="11" priority="9" stopIfTrue="1" operator="equal">
      <formula>0</formula>
    </cfRule>
  </conditionalFormatting>
  <conditionalFormatting sqref="D13:D19">
    <cfRule type="cellIs" dxfId="10" priority="4" stopIfTrue="1" operator="equal">
      <formula>0</formula>
    </cfRule>
  </conditionalFormatting>
  <conditionalFormatting sqref="D23">
    <cfRule type="cellIs" dxfId="9" priority="2" stopIfTrue="1" operator="equal">
      <formula>0</formula>
    </cfRule>
  </conditionalFormatting>
  <conditionalFormatting sqref="D20:E21">
    <cfRule type="cellIs" dxfId="8" priority="5" stopIfTrue="1" operator="equal">
      <formula>0</formula>
    </cfRule>
  </conditionalFormatting>
  <conditionalFormatting sqref="D24:E36">
    <cfRule type="cellIs" dxfId="7" priority="1" stopIfTrue="1" operator="equal">
      <formula>0</formula>
    </cfRule>
  </conditionalFormatting>
  <conditionalFormatting sqref="E15:E19">
    <cfRule type="cellIs" dxfId="6" priority="3" stopIfTrue="1" operator="equal">
      <formula>0</formula>
    </cfRule>
  </conditionalFormatting>
  <printOptions horizontalCentered="1" verticalCentered="1"/>
  <pageMargins left="0.23622047244094491" right="0.23622047244094491" top="0.15748031496062989" bottom="0.35433070866141742" header="0.31496062992125978" footer="0.31496062992125978"/>
  <pageSetup paperSize="9" scale="80" orientation="landscape" r:id="rId1"/>
  <headerFooter alignWithMargins="0">
    <oddFooter>&amp;R&amp;8 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c05a20f-1735-428a-bc4f-9f57647951d3" xsi:nil="true"/>
    <lcf76f155ced4ddcb4097134ff3c332f xmlns="ae5b1968-0452-46a7-9c50-f23264d841ea">
      <Terms xmlns="http://schemas.microsoft.com/office/infopath/2007/PartnerControls"/>
    </lcf76f155ced4ddcb4097134ff3c332f>
    <_dlc_DocId xmlns="cc05a20f-1735-428a-bc4f-9f57647951d3">RMFD6MJVHHNA-1627961054-5308</_dlc_DocId>
    <_dlc_DocIdUrl xmlns="cc05a20f-1735-428a-bc4f-9f57647951d3">
      <Url>https://intechconz.sharepoint.com/sites/nzproduct/_layouts/15/DocIdRedir.aspx?ID=RMFD6MJVHHNA-1627961054-5308</Url>
      <Description>RMFD6MJVHHNA-1627961054-5308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251C0082F1B2428428A775A550DDAB" ma:contentTypeVersion="11" ma:contentTypeDescription="Create a new document." ma:contentTypeScope="" ma:versionID="6fb2ef8e96876d9c2ae536caa3007616">
  <xsd:schema xmlns:xsd="http://www.w3.org/2001/XMLSchema" xmlns:xs="http://www.w3.org/2001/XMLSchema" xmlns:p="http://schemas.microsoft.com/office/2006/metadata/properties" xmlns:ns2="cc05a20f-1735-428a-bc4f-9f57647951d3" xmlns:ns3="ae5b1968-0452-46a7-9c50-f23264d841ea" targetNamespace="http://schemas.microsoft.com/office/2006/metadata/properties" ma:root="true" ma:fieldsID="5699e62bbf3b315415d8906f31de5aa2" ns2:_="" ns3:_="">
    <xsd:import namespace="cc05a20f-1735-428a-bc4f-9f57647951d3"/>
    <xsd:import namespace="ae5b1968-0452-46a7-9c50-f23264d841e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05a20f-1735-428a-bc4f-9f57647951d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9d05b98a-9d75-427b-8dcf-4f5b235f1ba4}" ma:internalName="TaxCatchAll" ma:showField="CatchAllData" ma:web="cc05a20f-1735-428a-bc4f-9f57647951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b1968-0452-46a7-9c50-f23264d841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91bd8b8-f356-4d7e-b239-480607d934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40C10F-9414-4724-8DC4-E9D6861B780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FE6C988A-3BCE-4184-A552-2397025B7B0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839C58-FBF2-48D3-B258-51BEED6326F2}">
  <ds:schemaRefs>
    <ds:schemaRef ds:uri="http://schemas.microsoft.com/office/2006/metadata/properties"/>
    <ds:schemaRef ds:uri="http://schemas.microsoft.com/office/infopath/2007/PartnerControls"/>
    <ds:schemaRef ds:uri="cc05a20f-1735-428a-bc4f-9f57647951d3"/>
    <ds:schemaRef ds:uri="ae5b1968-0452-46a7-9c50-f23264d841ea"/>
  </ds:schemaRefs>
</ds:datastoreItem>
</file>

<file path=customXml/itemProps4.xml><?xml version="1.0" encoding="utf-8"?>
<ds:datastoreItem xmlns:ds="http://schemas.openxmlformats.org/officeDocument/2006/customXml" ds:itemID="{1EF81B6F-2BED-435F-B0B7-C2A9236BD5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c05a20f-1735-428a-bc4f-9f57647951d3"/>
    <ds:schemaRef ds:uri="ae5b1968-0452-46a7-9c50-f23264d841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11</vt:i4>
      </vt:variant>
    </vt:vector>
  </HeadingPairs>
  <TitlesOfParts>
    <vt:vector size="23" baseType="lpstr">
      <vt:lpstr>Contents</vt:lpstr>
      <vt:lpstr>Page 3</vt:lpstr>
      <vt:lpstr>Page 4</vt:lpstr>
      <vt:lpstr>Page 5</vt:lpstr>
      <vt:lpstr>Page 6</vt:lpstr>
      <vt:lpstr>Page 7</vt:lpstr>
      <vt:lpstr>Page 8</vt:lpstr>
      <vt:lpstr>Page 9</vt:lpstr>
      <vt:lpstr>Page 10</vt:lpstr>
      <vt:lpstr>Page 11</vt:lpstr>
      <vt:lpstr>Page 12</vt:lpstr>
      <vt:lpstr>Page 13</vt:lpstr>
      <vt:lpstr>'Page 10'!Print_Area</vt:lpstr>
      <vt:lpstr>'Page 11'!Print_Area</vt:lpstr>
      <vt:lpstr>'Page 12'!Print_Area</vt:lpstr>
      <vt:lpstr>'Page 13'!Print_Area</vt:lpstr>
      <vt:lpstr>'Page 3'!Print_Area</vt:lpstr>
      <vt:lpstr>'Page 4'!Print_Area</vt:lpstr>
      <vt:lpstr>'Page 5'!Print_Area</vt:lpstr>
      <vt:lpstr>'Page 6'!Print_Area</vt:lpstr>
      <vt:lpstr>'Page 7'!Print_Area</vt:lpstr>
      <vt:lpstr>'Page 8'!Print_Area</vt:lpstr>
      <vt:lpstr>'Page 9'!Print_Area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Andy</dc:creator>
  <cp:keywords/>
  <dc:description/>
  <cp:lastModifiedBy>Andrea Velandia</cp:lastModifiedBy>
  <cp:revision/>
  <dcterms:created xsi:type="dcterms:W3CDTF">2006-02-03T02:53:33Z</dcterms:created>
  <dcterms:modified xsi:type="dcterms:W3CDTF">2026-06-18T22:53:23Z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0x010100E5251C0082F1B2428428A775A550DDAB</vt:lpwstr>
  </property>
  <property fmtid="{D5CDD505-2E9C-101B-9397-08002B2CF9AE}" pid="3" name="Order">
    <vt:r8>241600</vt:r8>
  </property>
  <property fmtid="{D5CDD505-2E9C-101B-9397-08002B2CF9AE}" pid="4" name="_dlc_DocIdItemGuid">
    <vt:lpwstr>8f7b9787-4f7d-4d57-a1d7-abbe20b58e25</vt:lpwstr>
  </property>
  <property fmtid="{D5CDD505-2E9C-101B-9397-08002B2CF9AE}" pid="5" name="MediaServiceImageTags">
    <vt:lpwstr/>
  </property>
</Properties>
</file>